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termo\Documents\Planilha Polinômio\Planilhas Prontas 2020 Fev\"/>
    </mc:Choice>
  </mc:AlternateContent>
  <xr:revisionPtr revIDLastSave="0" documentId="13_ncr:1_{7DB3FC1D-5112-4A05-ADDC-82BD320F8804}" xr6:coauthVersionLast="45" xr6:coauthVersionMax="45" xr10:uidLastSave="{00000000-0000-0000-0000-000000000000}"/>
  <bookViews>
    <workbookView xWindow="-120" yWindow="-120" windowWidth="20730" windowHeight="11160" tabRatio="791" xr2:uid="{00000000-000D-0000-FFFF-FFFF00000000}"/>
  </bookViews>
  <sheets>
    <sheet name="Entrada de dados" sheetId="27" r:id="rId1"/>
    <sheet name="N Graus" sheetId="20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8" i="20" l="1"/>
  <c r="E7" i="20"/>
  <c r="G54" i="20" l="1"/>
  <c r="G53" i="20"/>
  <c r="G52" i="20"/>
  <c r="G51" i="20"/>
  <c r="G50" i="20"/>
  <c r="G49" i="20"/>
  <c r="G48" i="20"/>
  <c r="G47" i="20"/>
  <c r="G46" i="20"/>
  <c r="G45" i="20"/>
  <c r="G21" i="20"/>
  <c r="G20" i="20"/>
  <c r="G19" i="20"/>
  <c r="G18" i="20"/>
  <c r="G17" i="20"/>
  <c r="G16" i="20"/>
  <c r="G15" i="20"/>
  <c r="G14" i="20"/>
  <c r="E40" i="20" l="1"/>
  <c r="E41" i="20" s="1"/>
  <c r="E9" i="20"/>
  <c r="X6" i="20"/>
  <c r="X7" i="20"/>
  <c r="X8" i="20"/>
  <c r="X9" i="20"/>
  <c r="X10" i="20"/>
  <c r="X11" i="20"/>
  <c r="X12" i="20"/>
  <c r="X13" i="20"/>
  <c r="X14" i="20"/>
  <c r="X15" i="20"/>
  <c r="X5" i="20"/>
  <c r="U6" i="20"/>
  <c r="U7" i="20"/>
  <c r="U8" i="20"/>
  <c r="U9" i="20"/>
  <c r="U10" i="20"/>
  <c r="U11" i="20"/>
  <c r="U12" i="20"/>
  <c r="U13" i="20"/>
  <c r="U5" i="20"/>
  <c r="W4" i="20"/>
  <c r="T4" i="20"/>
  <c r="T3" i="20"/>
  <c r="E10" i="20" l="1"/>
  <c r="H11" i="27"/>
</calcChain>
</file>

<file path=xl/sharedStrings.xml><?xml version="1.0" encoding="utf-8"?>
<sst xmlns="http://schemas.openxmlformats.org/spreadsheetml/2006/main" count="80" uniqueCount="35">
  <si>
    <t>Milivoltagem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</si>
  <si>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</si>
  <si>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</si>
  <si>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</si>
  <si>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</si>
  <si>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</si>
  <si>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</si>
  <si>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</si>
  <si>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</si>
  <si>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</si>
  <si>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</si>
  <si>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</si>
  <si>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°C</t>
  </si>
  <si>
    <t>T^1</t>
  </si>
  <si>
    <t>T^2</t>
  </si>
  <si>
    <t>T^3</t>
  </si>
  <si>
    <t>T^4</t>
  </si>
  <si>
    <t>T^5</t>
  </si>
  <si>
    <t>T^6</t>
  </si>
  <si>
    <t>T^7</t>
  </si>
  <si>
    <t>T^8</t>
  </si>
  <si>
    <t>T^9</t>
  </si>
  <si>
    <t>T^10</t>
  </si>
  <si>
    <t>Temperatura Range</t>
  </si>
  <si>
    <t>E =</t>
  </si>
  <si>
    <t>E (Valor mV Medição Laboratório) =</t>
  </si>
  <si>
    <t>T (Temperatura) =</t>
  </si>
  <si>
    <t>Etab =</t>
  </si>
  <si>
    <t>TERMOPAR TIPO N Norma E230 - 02 Table 7</t>
  </si>
  <si>
    <t>-270°C to 0°C</t>
  </si>
  <si>
    <t>0°C to 1300°C</t>
  </si>
  <si>
    <t>ENTRADA DE DADOS PARA TODAS AS PLANILHAS</t>
  </si>
  <si>
    <t>Mv</t>
  </si>
  <si>
    <t>T (Temperatura) = Entre Valor</t>
  </si>
  <si>
    <t>TIPO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</si>
</sst>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0000000000000"/>
    <numFmt numFmtId="165" formatCode="0.000000"/>
    <numFmt numFmtId="166" formatCode="0.0000000E+00"/>
    <numFmt numFmtId="167" formatCode="0.0"/>
    <numFmt numFmtId="168" formatCode="0.000000000000000000000000000000"/>
    <numFmt numFmtId="169" formatCode="0.000"/>
    <numFmt numFmtId="170" formatCode="0.0000000000E+00"/>
    <numFmt numFmtId="171" formatCode="0.0000"/>
    <numFmt numFmtId="172" formatCode="0.000000000E+00"/>
    <numFmt numFmtId="173" formatCode="0.000000000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sz val="9"/>
      <color theme="1"/>
      <name val="Arial Black"/>
      <family val="2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Arial Black"/>
      <family val="2"/>
    </font>
    <font>
      <b/>
      <sz val="9"/>
      <name val="Arial Black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2AC00"/>
        <bgColor indexed="64"/>
      </patternFill>
    </fill>
    <fill>
      <patternFill patternType="solid">
        <fgColor rgb="FFFFE18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97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Fill="1"/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11" xfId="0" applyFill="1" applyBorder="1" applyProtection="1">
      <protection hidden="1"/>
    </xf>
    <xf numFmtId="0" fontId="0" fillId="2" borderId="12" xfId="0" applyFill="1" applyBorder="1" applyProtection="1">
      <protection hidden="1"/>
    </xf>
    <xf numFmtId="0" fontId="0" fillId="2" borderId="13" xfId="0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2" fillId="2" borderId="7" xfId="0" applyFont="1" applyFill="1" applyBorder="1" applyAlignment="1" applyProtection="1">
      <protection hidden="1"/>
    </xf>
    <xf numFmtId="0" fontId="3" fillId="2" borderId="0" xfId="0" applyFont="1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0" fillId="2" borderId="9" xfId="0" applyFill="1" applyBorder="1" applyProtection="1">
      <protection hidden="1"/>
    </xf>
    <xf numFmtId="0" fontId="0" fillId="2" borderId="5" xfId="0" applyFill="1" applyBorder="1" applyProtection="1">
      <protection hidden="1"/>
    </xf>
    <xf numFmtId="0" fontId="0" fillId="2" borderId="0" xfId="0" quotePrefix="1" applyFill="1" applyBorder="1" applyAlignment="1" applyProtection="1">
      <alignment horizontal="center" vertical="center"/>
      <protection hidden="1"/>
    </xf>
    <xf numFmtId="168" fontId="0" fillId="2" borderId="7" xfId="0" quotePrefix="1" applyNumberFormat="1" applyFill="1" applyBorder="1" applyAlignment="1" applyProtection="1">
      <alignment horizontal="left" vertical="center"/>
      <protection hidden="1"/>
    </xf>
    <xf numFmtId="171" fontId="1" fillId="7" borderId="5" xfId="0" applyNumberFormat="1" applyFont="1" applyFill="1" applyBorder="1" applyAlignment="1" applyProtection="1">
      <alignment horizontal="center" vertical="center"/>
      <protection hidden="1"/>
    </xf>
    <xf numFmtId="0" fontId="1" fillId="7" borderId="5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168" fontId="0" fillId="2" borderId="7" xfId="0" quotePrefix="1" applyNumberFormat="1" applyFill="1" applyBorder="1" applyAlignment="1" applyProtection="1">
      <alignment vertical="center"/>
      <protection hidden="1"/>
    </xf>
    <xf numFmtId="171" fontId="1" fillId="5" borderId="5" xfId="0" applyNumberFormat="1" applyFont="1" applyFill="1" applyBorder="1" applyAlignment="1" applyProtection="1">
      <alignment horizontal="center" vertical="center"/>
      <protection hidden="1"/>
    </xf>
    <xf numFmtId="0" fontId="1" fillId="5" borderId="5" xfId="0" applyFont="1" applyFill="1" applyBorder="1" applyAlignment="1" applyProtection="1">
      <alignment horizontal="center" vertical="center"/>
      <protection hidden="1"/>
    </xf>
    <xf numFmtId="0" fontId="3" fillId="2" borderId="17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166" fontId="0" fillId="2" borderId="0" xfId="0" applyNumberFormat="1" applyFill="1" applyBorder="1" applyAlignment="1" applyProtection="1">
      <alignment horizontal="center" vertical="center"/>
      <protection hidden="1"/>
    </xf>
    <xf numFmtId="166" fontId="0" fillId="2" borderId="0" xfId="0" applyNumberFormat="1" applyFill="1" applyBorder="1" applyProtection="1">
      <protection hidden="1"/>
    </xf>
    <xf numFmtId="171" fontId="1" fillId="2" borderId="0" xfId="0" applyNumberFormat="1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Border="1" applyAlignment="1" applyProtection="1">
      <alignment horizontal="center" vertical="center"/>
      <protection hidden="1"/>
    </xf>
    <xf numFmtId="0" fontId="3" fillId="2" borderId="17" xfId="0" applyFont="1" applyFill="1" applyBorder="1" applyAlignment="1" applyProtection="1">
      <alignment horizontal="center"/>
      <protection hidden="1"/>
    </xf>
    <xf numFmtId="0" fontId="3" fillId="2" borderId="12" xfId="0" applyFont="1" applyFill="1" applyBorder="1" applyAlignment="1" applyProtection="1">
      <alignment horizontal="center"/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164" fontId="0" fillId="2" borderId="0" xfId="0" applyNumberFormat="1" applyFill="1" applyBorder="1" applyAlignment="1" applyProtection="1">
      <alignment horizontal="left"/>
      <protection hidden="1"/>
    </xf>
    <xf numFmtId="0" fontId="2" fillId="2" borderId="0" xfId="0" applyFont="1" applyFill="1" applyBorder="1" applyAlignment="1" applyProtection="1">
      <protection hidden="1"/>
    </xf>
    <xf numFmtId="171" fontId="1" fillId="2" borderId="17" xfId="0" applyNumberFormat="1" applyFont="1" applyFill="1" applyBorder="1" applyAlignment="1" applyProtection="1">
      <alignment horizontal="center" vertical="center"/>
      <protection hidden="1"/>
    </xf>
    <xf numFmtId="0" fontId="1" fillId="2" borderId="17" xfId="0" applyFont="1" applyFill="1" applyBorder="1" applyAlignment="1" applyProtection="1">
      <alignment horizontal="center" vertical="center"/>
      <protection hidden="1"/>
    </xf>
    <xf numFmtId="166" fontId="0" fillId="2" borderId="0" xfId="0" applyNumberFormat="1" applyFill="1" applyProtection="1">
      <protection hidden="1"/>
    </xf>
    <xf numFmtId="171" fontId="0" fillId="2" borderId="0" xfId="0" applyNumberFormat="1" applyFill="1" applyBorder="1" applyAlignment="1" applyProtection="1">
      <alignment vertical="center"/>
      <protection hidden="1"/>
    </xf>
    <xf numFmtId="0" fontId="3" fillId="0" borderId="0" xfId="0" applyFont="1" applyBorder="1" applyProtection="1">
      <protection hidden="1"/>
    </xf>
    <xf numFmtId="0" fontId="3" fillId="2" borderId="12" xfId="0" quotePrefix="1" applyFont="1" applyFill="1" applyBorder="1" applyAlignment="1" applyProtection="1">
      <alignment horizontal="center" vertical="center"/>
      <protection hidden="1"/>
    </xf>
    <xf numFmtId="170" fontId="0" fillId="4" borderId="18" xfId="0" applyNumberFormat="1" applyFill="1" applyBorder="1" applyAlignment="1" applyProtection="1">
      <alignment horizontal="center" vertical="center"/>
      <protection hidden="1"/>
    </xf>
    <xf numFmtId="169" fontId="0" fillId="6" borderId="8" xfId="0" quotePrefix="1" applyNumberFormat="1" applyFill="1" applyBorder="1" applyAlignment="1" applyProtection="1">
      <alignment horizontal="left" vertical="center"/>
      <protection hidden="1"/>
    </xf>
    <xf numFmtId="0" fontId="3" fillId="2" borderId="12" xfId="0" applyFont="1" applyFill="1" applyBorder="1" applyAlignment="1" applyProtection="1">
      <alignment horizontal="center" vertical="center"/>
      <protection hidden="1"/>
    </xf>
    <xf numFmtId="167" fontId="0" fillId="2" borderId="12" xfId="0" quotePrefix="1" applyNumberFormat="1" applyFill="1" applyBorder="1" applyAlignment="1" applyProtection="1">
      <alignment horizontal="left" vertical="center"/>
      <protection hidden="1"/>
    </xf>
    <xf numFmtId="170" fontId="0" fillId="4" borderId="5" xfId="0" applyNumberFormat="1" applyFill="1" applyBorder="1" applyAlignment="1" applyProtection="1">
      <alignment horizontal="center" vertical="center"/>
      <protection hidden="1"/>
    </xf>
    <xf numFmtId="164" fontId="0" fillId="2" borderId="0" xfId="0" applyNumberFormat="1" applyFill="1" applyBorder="1" applyAlignment="1" applyProtection="1">
      <alignment vertical="center"/>
      <protection hidden="1"/>
    </xf>
    <xf numFmtId="164" fontId="0" fillId="2" borderId="12" xfId="0" applyNumberFormat="1" applyFill="1" applyBorder="1" applyAlignment="1" applyProtection="1">
      <alignment vertical="center"/>
      <protection hidden="1"/>
    </xf>
    <xf numFmtId="166" fontId="0" fillId="2" borderId="12" xfId="0" applyNumberFormat="1" applyFill="1" applyBorder="1" applyAlignment="1" applyProtection="1">
      <alignment horizontal="center" vertical="center"/>
      <protection hidden="1"/>
    </xf>
    <xf numFmtId="171" fontId="0" fillId="2" borderId="12" xfId="0" applyNumberFormat="1" applyFill="1" applyBorder="1" applyAlignment="1" applyProtection="1">
      <alignment vertical="center"/>
      <protection hidden="1"/>
    </xf>
    <xf numFmtId="171" fontId="6" fillId="11" borderId="2" xfId="0" quotePrefix="1" applyNumberFormat="1" applyFont="1" applyFill="1" applyBorder="1" applyAlignment="1" applyProtection="1">
      <alignment horizontal="center" vertical="center"/>
      <protection locked="0"/>
    </xf>
    <xf numFmtId="172" fontId="0" fillId="2" borderId="17" xfId="0" applyNumberFormat="1" applyFill="1" applyBorder="1" applyAlignment="1" applyProtection="1">
      <alignment horizontal="center" vertical="center"/>
      <protection hidden="1"/>
    </xf>
    <xf numFmtId="172" fontId="0" fillId="2" borderId="0" xfId="0" applyNumberFormat="1" applyFill="1" applyBorder="1" applyAlignment="1" applyProtection="1">
      <alignment horizontal="center" vertical="center"/>
      <protection hidden="1"/>
    </xf>
    <xf numFmtId="171" fontId="3" fillId="2" borderId="17" xfId="0" applyNumberFormat="1" applyFont="1" applyFill="1" applyBorder="1" applyAlignment="1" applyProtection="1">
      <alignment horizontal="center"/>
      <protection hidden="1"/>
    </xf>
    <xf numFmtId="171" fontId="0" fillId="2" borderId="17" xfId="0" applyNumberFormat="1" applyFill="1" applyBorder="1" applyAlignment="1" applyProtection="1">
      <alignment horizontal="left"/>
      <protection hidden="1"/>
    </xf>
    <xf numFmtId="0" fontId="0" fillId="2" borderId="19" xfId="0" applyFill="1" applyBorder="1" applyProtection="1">
      <protection hidden="1"/>
    </xf>
    <xf numFmtId="0" fontId="3" fillId="10" borderId="8" xfId="0" applyFont="1" applyFill="1" applyBorder="1" applyAlignment="1" applyProtection="1">
      <alignment horizontal="right"/>
      <protection hidden="1"/>
    </xf>
    <xf numFmtId="0" fontId="3" fillId="10" borderId="8" xfId="0" quotePrefix="1" applyFont="1" applyFill="1" applyBorder="1" applyAlignment="1" applyProtection="1">
      <alignment horizontal="center" vertical="center"/>
      <protection hidden="1"/>
    </xf>
    <xf numFmtId="0" fontId="7" fillId="9" borderId="10" xfId="0" applyFont="1" applyFill="1" applyBorder="1" applyAlignment="1" applyProtection="1">
      <alignment horizontal="center"/>
      <protection hidden="1"/>
    </xf>
    <xf numFmtId="0" fontId="7" fillId="9" borderId="5" xfId="0" applyFont="1" applyFill="1" applyBorder="1" applyAlignment="1" applyProtection="1">
      <alignment horizontal="center" vertical="center"/>
      <protection hidden="1"/>
    </xf>
    <xf numFmtId="0" fontId="3" fillId="10" borderId="18" xfId="0" applyFont="1" applyFill="1" applyBorder="1" applyAlignment="1" applyProtection="1">
      <alignment horizontal="center" vertical="center"/>
      <protection hidden="1"/>
    </xf>
    <xf numFmtId="0" fontId="3" fillId="10" borderId="5" xfId="0" applyFont="1" applyFill="1" applyBorder="1" applyAlignment="1" applyProtection="1">
      <alignment horizontal="center" vertical="center"/>
      <protection hidden="1"/>
    </xf>
    <xf numFmtId="0" fontId="3" fillId="10" borderId="1" xfId="0" applyFont="1" applyFill="1" applyBorder="1" applyAlignment="1" applyProtection="1">
      <alignment horizontal="center" vertical="center"/>
      <protection hidden="1"/>
    </xf>
    <xf numFmtId="0" fontId="3" fillId="10" borderId="5" xfId="0" applyFont="1" applyFill="1" applyBorder="1" applyAlignment="1" applyProtection="1">
      <alignment horizontal="center"/>
      <protection hidden="1"/>
    </xf>
    <xf numFmtId="0" fontId="3" fillId="2" borderId="12" xfId="0" applyFont="1" applyFill="1" applyBorder="1" applyAlignment="1" applyProtection="1">
      <alignment horizontal="right"/>
      <protection hidden="1"/>
    </xf>
    <xf numFmtId="164" fontId="0" fillId="2" borderId="0" xfId="0" applyNumberFormat="1" applyFill="1" applyBorder="1" applyAlignment="1" applyProtection="1">
      <alignment horizontal="center" vertical="center"/>
      <protection hidden="1"/>
    </xf>
    <xf numFmtId="0" fontId="3" fillId="10" borderId="2" xfId="0" applyFont="1" applyFill="1" applyBorder="1" applyAlignment="1" applyProtection="1">
      <alignment horizontal="center" vertical="center"/>
      <protection hidden="1"/>
    </xf>
    <xf numFmtId="0" fontId="0" fillId="0" borderId="0" xfId="0" applyFill="1" applyProtection="1">
      <protection hidden="1"/>
    </xf>
    <xf numFmtId="0" fontId="9" fillId="13" borderId="11" xfId="0" applyFont="1" applyFill="1" applyBorder="1" applyProtection="1">
      <protection hidden="1"/>
    </xf>
    <xf numFmtId="0" fontId="9" fillId="13" borderId="12" xfId="0" applyFont="1" applyFill="1" applyBorder="1" applyProtection="1">
      <protection hidden="1"/>
    </xf>
    <xf numFmtId="0" fontId="9" fillId="13" borderId="13" xfId="0" applyFont="1" applyFill="1" applyBorder="1" applyProtection="1">
      <protection hidden="1"/>
    </xf>
    <xf numFmtId="0" fontId="9" fillId="13" borderId="7" xfId="0" applyFont="1" applyFill="1" applyBorder="1" applyProtection="1">
      <protection hidden="1"/>
    </xf>
    <xf numFmtId="0" fontId="9" fillId="13" borderId="0" xfId="0" applyFont="1" applyFill="1" applyBorder="1" applyProtection="1">
      <protection hidden="1"/>
    </xf>
    <xf numFmtId="0" fontId="9" fillId="13" borderId="9" xfId="0" applyFont="1" applyFill="1" applyBorder="1" applyProtection="1">
      <protection hidden="1"/>
    </xf>
    <xf numFmtId="0" fontId="9" fillId="13" borderId="14" xfId="0" applyFont="1" applyFill="1" applyBorder="1" applyProtection="1">
      <protection hidden="1"/>
    </xf>
    <xf numFmtId="0" fontId="0" fillId="13" borderId="0" xfId="0" applyFill="1" applyBorder="1" applyProtection="1">
      <protection hidden="1"/>
    </xf>
    <xf numFmtId="0" fontId="0" fillId="13" borderId="9" xfId="0" applyFill="1" applyBorder="1" applyProtection="1">
      <protection hidden="1"/>
    </xf>
    <xf numFmtId="165" fontId="10" fillId="13" borderId="7" xfId="0" quotePrefix="1" applyNumberFormat="1" applyFont="1" applyFill="1" applyBorder="1" applyAlignment="1" applyProtection="1">
      <alignment vertical="center"/>
      <protection hidden="1"/>
    </xf>
    <xf numFmtId="165" fontId="6" fillId="13" borderId="0" xfId="0" quotePrefix="1" applyNumberFormat="1" applyFont="1" applyFill="1" applyBorder="1" applyAlignment="1" applyProtection="1">
      <alignment vertical="center"/>
      <protection hidden="1"/>
    </xf>
    <xf numFmtId="0" fontId="1" fillId="13" borderId="9" xfId="0" applyFont="1" applyFill="1" applyBorder="1" applyProtection="1">
      <protection hidden="1"/>
    </xf>
    <xf numFmtId="171" fontId="10" fillId="13" borderId="7" xfId="0" quotePrefix="1" applyNumberFormat="1" applyFont="1" applyFill="1" applyBorder="1" applyAlignment="1" applyProtection="1">
      <alignment vertical="center"/>
      <protection hidden="1"/>
    </xf>
    <xf numFmtId="171" fontId="6" fillId="13" borderId="0" xfId="0" quotePrefix="1" applyNumberFormat="1" applyFont="1" applyFill="1" applyBorder="1" applyAlignment="1" applyProtection="1">
      <alignment vertical="center"/>
      <protection hidden="1"/>
    </xf>
    <xf numFmtId="0" fontId="0" fillId="13" borderId="15" xfId="0" applyFill="1" applyBorder="1" applyProtection="1">
      <protection hidden="1"/>
    </xf>
    <xf numFmtId="0" fontId="0" fillId="13" borderId="16" xfId="0" applyFill="1" applyBorder="1" applyProtection="1"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173" fontId="6" fillId="12" borderId="2" xfId="0" quotePrefix="1" applyNumberFormat="1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Protection="1">
      <protection hidden="1"/>
    </xf>
    <xf numFmtId="0" fontId="0" fillId="0" borderId="0" xfId="0" applyFill="1" applyBorder="1" applyProtection="1">
      <protection hidden="1"/>
    </xf>
    <xf numFmtId="0" fontId="3" fillId="8" borderId="2" xfId="0" applyFont="1" applyFill="1" applyBorder="1" applyAlignment="1" applyProtection="1">
      <alignment horizontal="center" vertical="center"/>
      <protection hidden="1"/>
    </xf>
    <xf numFmtId="0" fontId="3" fillId="8" borderId="3" xfId="0" applyFont="1" applyFill="1" applyBorder="1" applyAlignment="1" applyProtection="1">
      <alignment horizontal="center" vertical="center"/>
      <protection hidden="1"/>
    </xf>
    <xf numFmtId="0" fontId="1" fillId="3" borderId="2" xfId="0" applyFont="1" applyFill="1" applyBorder="1" applyAlignment="1" applyProtection="1">
      <alignment horizontal="center"/>
      <protection hidden="1"/>
    </xf>
    <xf numFmtId="0" fontId="1" fillId="3" borderId="4" xfId="0" applyFont="1" applyFill="1" applyBorder="1" applyAlignment="1" applyProtection="1">
      <alignment horizontal="center"/>
      <protection hidden="1"/>
    </xf>
    <xf numFmtId="0" fontId="1" fillId="3" borderId="3" xfId="0" applyFont="1" applyFill="1" applyBorder="1" applyAlignment="1" applyProtection="1">
      <alignment horizontal="center"/>
      <protection hidden="1"/>
    </xf>
    <xf numFmtId="2" fontId="0" fillId="4" borderId="10" xfId="0" applyNumberFormat="1" applyFill="1" applyBorder="1" applyAlignment="1" applyProtection="1">
      <alignment horizontal="center" vertical="center"/>
      <protection hidden="1"/>
    </xf>
    <xf numFmtId="2" fontId="0" fillId="4" borderId="6" xfId="0" applyNumberFormat="1" applyFill="1" applyBorder="1" applyAlignment="1" applyProtection="1">
      <alignment horizontal="center" vertical="center"/>
      <protection hidden="1"/>
    </xf>
    <xf numFmtId="0" fontId="8" fillId="9" borderId="2" xfId="0" applyFont="1" applyFill="1" applyBorder="1" applyAlignment="1" applyProtection="1">
      <alignment horizontal="center"/>
      <protection hidden="1"/>
    </xf>
    <xf numFmtId="0" fontId="8" fillId="9" borderId="4" xfId="0" applyFont="1" applyFill="1" applyBorder="1" applyAlignment="1" applyProtection="1">
      <alignment horizontal="center"/>
      <protection hidden="1"/>
    </xf>
    <xf numFmtId="0" fontId="8" fillId="9" borderId="5" xfId="0" applyFont="1" applyFill="1" applyBorder="1" applyAlignment="1" applyProtection="1">
      <alignment horizontal="center"/>
      <protection hidden="1"/>
    </xf>
    <xf numFmtId="0" fontId="3" fillId="10" borderId="5" xfId="0" quotePrefix="1" applyFont="1" applyFill="1" applyBorder="1" applyAlignment="1" applyProtection="1">
      <alignment horizontal="center" vertical="center"/>
      <protection hidden="1"/>
    </xf>
    <xf numFmtId="0" fontId="3" fillId="10" borderId="2" xfId="0" applyFont="1" applyFill="1" applyBorder="1" applyAlignment="1" applyProtection="1">
      <alignment horizontal="center" vertical="center"/>
      <protection hidden="1"/>
    </xf>
    <xf numFmtId="0" fontId="3" fillId="10" borderId="3" xfId="0" applyFont="1" applyFill="1" applyBorder="1" applyAlignment="1" applyProtection="1">
      <alignment horizontal="center" vertical="center"/>
      <protection hidden="1"/>
    </xf>
    <xf numFmtId="171" fontId="6" fillId="11" borderId="2" xfId="0" quotePrefix="1" applyNumberFormat="1" applyFont="1" applyFill="1" applyBorder="1" applyAlignment="1" applyProtection="1">
      <alignment horizontal="center" vertical="center"/>
      <protection hidden="1"/>
    </xf>
    <xf numFmtId="171" fontId="6" fillId="11" borderId="4" xfId="0" quotePrefix="1" applyNumberFormat="1" applyFont="1" applyFill="1" applyBorder="1" applyAlignment="1" applyProtection="1">
      <alignment horizontal="center" vertical="center"/>
      <protection hidden="1"/>
    </xf>
    <xf numFmtId="168" fontId="0" fillId="4" borderId="2" xfId="0" quotePrefix="1" applyNumberFormat="1" applyFill="1" applyBorder="1" applyAlignment="1" applyProtection="1">
      <alignment horizontal="left" vertical="center"/>
      <protection hidden="1"/>
    </xf>
    <xf numFmtId="168" fontId="0" fillId="4" borderId="4" xfId="0" quotePrefix="1" applyNumberFormat="1" applyFill="1" applyBorder="1" applyAlignment="1" applyProtection="1">
      <alignment horizontal="left" vertical="center"/>
      <protection hidden="1"/>
    </xf>
    <xf numFmtId="167" fontId="0" fillId="4" borderId="10" xfId="0" applyNumberFormat="1" applyFill="1" applyBorder="1" applyAlignment="1" applyProtection="1">
      <alignment horizontal="center" vertical="center"/>
      <protection hidden="1"/>
    </xf>
    <xf numFmtId="167" fontId="0" fillId="4" borderId="6" xfId="0" applyNumberFormat="1" applyFill="1" applyBorder="1" applyAlignment="1" applyProtection="1">
      <alignment horizontal="center" vertical="center"/>
      <protection hidden="1"/>
    </xf>
    <xf numFmtId="165" fontId="5" fillId="2" borderId="17" xfId="0" applyNumberFormat="1" applyFont="1" applyFill="1" applyBorder="1" applyAlignment="1" applyProtection="1">
      <alignment horizontal="center" vertical="center"/>
      <protection hidden="1"/>
    </xf>
    <xf numFmtId="165" fontId="5" fillId="2" borderId="0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7BE62"/>
      <color rgb="FFFFFF97"/>
      <color rgb="FF85DFFF"/>
      <color rgb="FF009ED6"/>
      <color rgb="FFFFE181"/>
      <color rgb="FFE2AC00"/>
      <color rgb="FFFFFFCC"/>
      <color rgb="FFFFFFE7"/>
      <color rgb="FFB3EBFF"/>
      <color rgb="FF008B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2</xdr:row>
      <xdr:rowOff>28575</xdr:rowOff>
    </xdr:from>
    <xdr:to>
      <xdr:col>13</xdr:col>
      <xdr:colOff>352425</xdr:colOff>
      <xdr:row>7</xdr:row>
      <xdr:rowOff>180975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6BCC610B-EB24-4A32-B4AA-9BB6C7539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409575"/>
          <a:ext cx="8220075" cy="1123950"/>
        </a:xfrm>
        <a:prstGeom prst="rect">
          <a:avLst/>
        </a:prstGeom>
      </xdr:spPr>
    </xdr:pic>
    <xdr:clientData/>
  </xdr:twoCellAnchor>
  <xdr:twoCellAnchor editAs="oneCell">
    <xdr:from>
      <xdr:col>4</xdr:col>
      <xdr:colOff>104775</xdr:colOff>
      <xdr:row>15</xdr:row>
      <xdr:rowOff>19050</xdr:rowOff>
    </xdr:from>
    <xdr:to>
      <xdr:col>13</xdr:col>
      <xdr:colOff>85725</xdr:colOff>
      <xdr:row>29</xdr:row>
      <xdr:rowOff>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E8904018-CD19-4D3A-BBB8-4462050D1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5" y="2952750"/>
          <a:ext cx="7534275" cy="2647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</xdr:colOff>
      <xdr:row>2</xdr:row>
      <xdr:rowOff>83819</xdr:rowOff>
    </xdr:from>
    <xdr:to>
      <xdr:col>8</xdr:col>
      <xdr:colOff>518160</xdr:colOff>
      <xdr:row>3</xdr:row>
      <xdr:rowOff>161686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5820" y="464819"/>
          <a:ext cx="3352800" cy="268367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</xdr:colOff>
      <xdr:row>33</xdr:row>
      <xdr:rowOff>83820</xdr:rowOff>
    </xdr:from>
    <xdr:to>
      <xdr:col>8</xdr:col>
      <xdr:colOff>518160</xdr:colOff>
      <xdr:row>34</xdr:row>
      <xdr:rowOff>123587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5820" y="6606540"/>
          <a:ext cx="3352800" cy="2683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53</xdr:col>
      <xdr:colOff>150092</xdr:colOff>
      <xdr:row>176</xdr:row>
      <xdr:rowOff>71700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E02FBAE-DE50-40E2-99C5-372430545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011342" cy="35180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BF207"/>
  <sheetViews>
    <sheetView tabSelected="1" zoomScaleNormal="100" workbookViewId="0">
      <selection activeCell="H13" sqref="H13"/>
    </sheetView>
  </sheetViews>
  <sheetFormatPr defaultRowHeight="15" x14ac:dyDescent="0.25"/>
  <cols>
    <col min="1" max="3" width="1.7109375" customWidth="1"/>
    <col min="7" max="7" width="28.28515625" customWidth="1"/>
    <col min="8" max="8" width="21" customWidth="1"/>
  </cols>
  <sheetData>
    <row r="1" spans="1:58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84"/>
      <c r="Q1" s="84"/>
      <c r="R1" s="6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64"/>
      <c r="BD1" s="64"/>
      <c r="BE1" s="1"/>
      <c r="BF1" s="1"/>
    </row>
    <row r="2" spans="1:5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64"/>
      <c r="Q2" s="64"/>
      <c r="R2" s="6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64"/>
      <c r="BD2" s="64"/>
      <c r="BE2" s="1"/>
      <c r="BF2" s="1"/>
    </row>
    <row r="3" spans="1:58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64"/>
      <c r="Q3" s="64"/>
      <c r="R3" s="6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64"/>
      <c r="BD3" s="64"/>
      <c r="BE3" s="1"/>
      <c r="BF3" s="1"/>
    </row>
    <row r="4" spans="1:58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64"/>
      <c r="Q4" s="64"/>
      <c r="R4" s="6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64"/>
      <c r="BD4" s="64"/>
      <c r="BE4" s="1"/>
      <c r="BF4" s="1"/>
    </row>
    <row r="5" spans="1:58" ht="15.75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64"/>
      <c r="Q5" s="64"/>
      <c r="R5" s="6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64"/>
      <c r="BD5" s="64"/>
      <c r="BE5" s="1"/>
      <c r="BF5" s="1"/>
    </row>
    <row r="6" spans="1:58" ht="15.75" thickBot="1" x14ac:dyDescent="0.3">
      <c r="A6" s="2"/>
      <c r="B6" s="2"/>
      <c r="C6" s="2"/>
      <c r="D6" s="2"/>
      <c r="E6" s="87" t="s">
        <v>31</v>
      </c>
      <c r="F6" s="88"/>
      <c r="G6" s="88"/>
      <c r="H6" s="88"/>
      <c r="I6" s="88"/>
      <c r="J6" s="88"/>
      <c r="K6" s="89"/>
      <c r="L6" s="2"/>
      <c r="M6" s="2"/>
      <c r="N6" s="2"/>
      <c r="O6" s="2"/>
      <c r="P6" s="64"/>
      <c r="Q6" s="64"/>
      <c r="R6" s="6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64"/>
      <c r="BD6" s="64"/>
      <c r="BE6" s="1"/>
      <c r="BF6" s="1"/>
    </row>
    <row r="7" spans="1:58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64"/>
      <c r="Q7" s="64"/>
      <c r="R7" s="6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64"/>
      <c r="BD7" s="64"/>
      <c r="BE7" s="1"/>
      <c r="BF7" s="1"/>
    </row>
    <row r="8" spans="1:58" ht="15.75" thickBo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64"/>
      <c r="Q8" s="64"/>
      <c r="R8" s="6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64"/>
      <c r="BD8" s="64"/>
      <c r="BE8" s="1"/>
      <c r="BF8" s="1"/>
    </row>
    <row r="9" spans="1:58" x14ac:dyDescent="0.25">
      <c r="A9" s="2"/>
      <c r="B9" s="2"/>
      <c r="C9" s="2"/>
      <c r="D9" s="2"/>
      <c r="E9" s="65"/>
      <c r="F9" s="66"/>
      <c r="G9" s="66"/>
      <c r="H9" s="66"/>
      <c r="I9" s="66"/>
      <c r="J9" s="66"/>
      <c r="K9" s="67"/>
      <c r="L9" s="2"/>
      <c r="M9" s="2"/>
      <c r="N9" s="2"/>
      <c r="O9" s="2"/>
      <c r="P9" s="64"/>
      <c r="Q9" s="64"/>
      <c r="R9" s="6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64"/>
      <c r="BD9" s="64"/>
      <c r="BE9" s="1"/>
      <c r="BF9" s="1"/>
    </row>
    <row r="10" spans="1:58" ht="15.75" thickBot="1" x14ac:dyDescent="0.3">
      <c r="A10" s="2"/>
      <c r="B10" s="2"/>
      <c r="C10" s="2"/>
      <c r="D10" s="2"/>
      <c r="E10" s="68"/>
      <c r="F10" s="69"/>
      <c r="G10" s="69"/>
      <c r="H10" s="69"/>
      <c r="I10" s="69"/>
      <c r="J10" s="69"/>
      <c r="K10" s="70"/>
      <c r="L10" s="83"/>
      <c r="M10" s="83"/>
      <c r="N10" s="2"/>
      <c r="O10" s="2"/>
      <c r="P10" s="64"/>
      <c r="Q10" s="64"/>
      <c r="R10" s="6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64"/>
      <c r="BD10" s="64"/>
      <c r="BE10" s="1"/>
      <c r="BF10" s="1"/>
    </row>
    <row r="11" spans="1:58" ht="15.75" thickBot="1" x14ac:dyDescent="0.3">
      <c r="A11" s="2"/>
      <c r="B11" s="2"/>
      <c r="C11" s="2"/>
      <c r="D11" s="2"/>
      <c r="E11" s="68"/>
      <c r="F11" s="85" t="s">
        <v>25</v>
      </c>
      <c r="G11" s="86"/>
      <c r="H11" s="82">
        <f>IF(AND(H13&gt;=L11,H13&lt;=L12),'N Graus'!E9,IF(AND(H13&gt;L12,H13&lt;=L13),'N Graus'!E40))</f>
        <v>34.3187637865094</v>
      </c>
      <c r="I11" s="74" t="s">
        <v>32</v>
      </c>
      <c r="J11" s="75"/>
      <c r="K11" s="76"/>
      <c r="L11" s="83">
        <v>-270</v>
      </c>
      <c r="M11" s="83"/>
      <c r="N11" s="2"/>
      <c r="O11" s="2"/>
      <c r="P11" s="64"/>
      <c r="Q11" s="64"/>
      <c r="R11" s="6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64"/>
      <c r="BD11" s="64"/>
      <c r="BE11" s="1"/>
      <c r="BF11" s="1"/>
    </row>
    <row r="12" spans="1:58" ht="15.75" thickBot="1" x14ac:dyDescent="0.3">
      <c r="A12" s="2"/>
      <c r="B12" s="2"/>
      <c r="C12" s="2"/>
      <c r="D12" s="2"/>
      <c r="E12" s="68"/>
      <c r="F12" s="72"/>
      <c r="G12" s="72"/>
      <c r="H12" s="72"/>
      <c r="I12" s="72"/>
      <c r="J12" s="81" t="s">
        <v>34</v>
      </c>
      <c r="K12" s="73"/>
      <c r="L12" s="83">
        <v>0</v>
      </c>
      <c r="M12" s="83"/>
      <c r="N12" s="2"/>
      <c r="O12" s="2"/>
      <c r="P12" s="64"/>
      <c r="Q12" s="64"/>
      <c r="R12" s="6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64"/>
      <c r="BD12" s="64"/>
      <c r="BE12" s="1"/>
      <c r="BF12" s="1"/>
    </row>
    <row r="13" spans="1:58" ht="15.75" thickBot="1" x14ac:dyDescent="0.3">
      <c r="A13" s="2"/>
      <c r="B13" s="2"/>
      <c r="C13" s="2"/>
      <c r="D13" s="2"/>
      <c r="E13" s="68"/>
      <c r="F13" s="85" t="s">
        <v>33</v>
      </c>
      <c r="G13" s="86"/>
      <c r="H13" s="47">
        <v>950</v>
      </c>
      <c r="I13" s="77" t="s">
        <v>12</v>
      </c>
      <c r="J13" s="78"/>
      <c r="K13" s="76"/>
      <c r="L13" s="83">
        <v>1300</v>
      </c>
      <c r="M13" s="83"/>
      <c r="N13" s="2"/>
      <c r="O13" s="2"/>
      <c r="P13" s="64"/>
      <c r="Q13" s="64"/>
      <c r="R13" s="6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64"/>
      <c r="BD13" s="64"/>
      <c r="BE13" s="1"/>
      <c r="BF13" s="1"/>
    </row>
    <row r="14" spans="1:58" x14ac:dyDescent="0.25">
      <c r="A14" s="2"/>
      <c r="B14" s="2"/>
      <c r="C14" s="2"/>
      <c r="D14" s="2"/>
      <c r="E14" s="68"/>
      <c r="F14" s="72"/>
      <c r="G14" s="72"/>
      <c r="H14" s="72"/>
      <c r="I14" s="72"/>
      <c r="J14" s="72"/>
      <c r="K14" s="73"/>
      <c r="L14" s="83"/>
      <c r="M14" s="83"/>
      <c r="N14" s="2"/>
      <c r="O14" s="2"/>
      <c r="P14" s="64"/>
      <c r="Q14" s="64"/>
      <c r="R14" s="6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64"/>
      <c r="BD14" s="64"/>
      <c r="BE14" s="1"/>
      <c r="BF14" s="1"/>
    </row>
    <row r="15" spans="1:58" ht="15.75" thickBot="1" x14ac:dyDescent="0.3">
      <c r="A15" s="2"/>
      <c r="B15" s="2"/>
      <c r="C15" s="2"/>
      <c r="D15" s="2"/>
      <c r="E15" s="71"/>
      <c r="F15" s="79"/>
      <c r="G15" s="79"/>
      <c r="H15" s="79"/>
      <c r="I15" s="79"/>
      <c r="J15" s="79"/>
      <c r="K15" s="80"/>
      <c r="L15" s="2"/>
      <c r="M15" s="2"/>
      <c r="N15" s="2"/>
      <c r="O15" s="2"/>
      <c r="P15" s="64"/>
      <c r="Q15" s="64"/>
      <c r="R15" s="6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64"/>
      <c r="BD15" s="64"/>
      <c r="BE15" s="1"/>
      <c r="BF15" s="1"/>
    </row>
    <row r="16" spans="1:58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64"/>
      <c r="Q16" s="64"/>
      <c r="R16" s="6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64"/>
      <c r="BD16" s="64"/>
      <c r="BE16" s="1"/>
      <c r="BF16" s="1"/>
    </row>
    <row r="17" spans="1:58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64"/>
      <c r="Q17" s="64"/>
      <c r="R17" s="6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64"/>
      <c r="BD17" s="64"/>
      <c r="BE17" s="1"/>
      <c r="BF17" s="1"/>
    </row>
    <row r="18" spans="1:58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64"/>
      <c r="Q18" s="64"/>
      <c r="R18" s="6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64"/>
      <c r="BD18" s="64"/>
      <c r="BE18" s="1"/>
      <c r="BF18" s="1"/>
    </row>
    <row r="19" spans="1:58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64"/>
      <c r="Q19" s="64"/>
      <c r="R19" s="6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64"/>
      <c r="BD19" s="64"/>
      <c r="BE19" s="1"/>
      <c r="BF19" s="1"/>
    </row>
    <row r="20" spans="1:58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64"/>
      <c r="Q20" s="64"/>
      <c r="R20" s="6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64"/>
      <c r="BD20" s="64"/>
      <c r="BE20" s="1"/>
      <c r="BF20" s="1"/>
    </row>
    <row r="21" spans="1:58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64"/>
      <c r="Q21" s="64"/>
      <c r="R21" s="6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64"/>
      <c r="BD21" s="64"/>
      <c r="BE21" s="1"/>
      <c r="BF21" s="1"/>
    </row>
    <row r="22" spans="1:58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64"/>
      <c r="Q22" s="64"/>
      <c r="R22" s="6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64"/>
      <c r="BD22" s="64"/>
      <c r="BE22" s="1"/>
      <c r="BF22" s="1"/>
    </row>
    <row r="23" spans="1:58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64"/>
      <c r="Q23" s="64"/>
      <c r="R23" s="6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64"/>
      <c r="BD23" s="64"/>
      <c r="BE23" s="1"/>
      <c r="BF23" s="1"/>
    </row>
    <row r="24" spans="1:58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64"/>
      <c r="Q24" s="64"/>
      <c r="R24" s="6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64"/>
      <c r="BD24" s="64"/>
      <c r="BE24" s="1"/>
      <c r="BF24" s="1"/>
    </row>
    <row r="25" spans="1:58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64"/>
      <c r="Q25" s="64"/>
      <c r="R25" s="6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64"/>
      <c r="BD25" s="64"/>
      <c r="BE25" s="1"/>
      <c r="BF25" s="1"/>
    </row>
    <row r="26" spans="1:58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64"/>
      <c r="Q26" s="64"/>
      <c r="R26" s="6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64"/>
      <c r="BD26" s="64"/>
      <c r="BE26" s="1"/>
      <c r="BF26" s="1"/>
    </row>
    <row r="27" spans="1:58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64"/>
      <c r="Q27" s="64"/>
      <c r="R27" s="6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64"/>
      <c r="BD27" s="64"/>
      <c r="BE27" s="1"/>
      <c r="BF27" s="1"/>
    </row>
    <row r="28" spans="1:58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64"/>
      <c r="Q28" s="64"/>
      <c r="R28" s="6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64"/>
      <c r="BD28" s="64"/>
      <c r="BE28" s="1"/>
      <c r="BF28" s="1"/>
    </row>
    <row r="29" spans="1:58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64"/>
      <c r="Q29" s="64"/>
      <c r="R29" s="6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64"/>
      <c r="BD29" s="64"/>
      <c r="BE29" s="1"/>
      <c r="BF29" s="1"/>
    </row>
    <row r="30" spans="1:58" x14ac:dyDescent="0.25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64"/>
      <c r="BD30" s="64"/>
      <c r="BE30" s="1"/>
      <c r="BF30" s="1"/>
    </row>
    <row r="31" spans="1:58" x14ac:dyDescent="0.25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64"/>
      <c r="BD31" s="64"/>
      <c r="BE31" s="1"/>
      <c r="BF31" s="1"/>
    </row>
    <row r="32" spans="1:58" x14ac:dyDescent="0.25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64"/>
      <c r="BD32" s="64"/>
      <c r="BE32" s="1"/>
      <c r="BF32" s="1"/>
    </row>
    <row r="33" spans="1:58" x14ac:dyDescent="0.25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64"/>
      <c r="BD33" s="64"/>
      <c r="BE33" s="1"/>
      <c r="BF33" s="1"/>
    </row>
    <row r="34" spans="1:58" x14ac:dyDescent="0.25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64"/>
      <c r="BD34" s="64"/>
      <c r="BE34" s="1"/>
      <c r="BF34" s="1"/>
    </row>
    <row r="35" spans="1:58" x14ac:dyDescent="0.25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64"/>
      <c r="BD35" s="64"/>
      <c r="BE35" s="1"/>
      <c r="BF35" s="1"/>
    </row>
    <row r="36" spans="1:58" x14ac:dyDescent="0.25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64"/>
      <c r="BD36" s="64"/>
      <c r="BE36" s="1"/>
      <c r="BF36" s="1"/>
    </row>
    <row r="37" spans="1:58" x14ac:dyDescent="0.25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64"/>
      <c r="BD37" s="64"/>
      <c r="BE37" s="1"/>
      <c r="BF37" s="1"/>
    </row>
    <row r="38" spans="1:58" x14ac:dyDescent="0.25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64"/>
      <c r="BD38" s="64"/>
      <c r="BE38" s="1"/>
      <c r="BF38" s="1"/>
    </row>
    <row r="39" spans="1:58" x14ac:dyDescent="0.25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64"/>
      <c r="BD39" s="64"/>
      <c r="BE39" s="1"/>
      <c r="BF39" s="1"/>
    </row>
    <row r="40" spans="1:58" x14ac:dyDescent="0.25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64"/>
      <c r="BD40" s="64"/>
      <c r="BE40" s="1"/>
      <c r="BF40" s="1"/>
    </row>
    <row r="41" spans="1:58" x14ac:dyDescent="0.25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64"/>
      <c r="BD41" s="64"/>
      <c r="BE41" s="1"/>
      <c r="BF41" s="1"/>
    </row>
    <row r="42" spans="1:58" x14ac:dyDescent="0.25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64"/>
      <c r="BD42" s="64"/>
      <c r="BE42" s="1"/>
      <c r="BF42" s="1"/>
    </row>
    <row r="43" spans="1:58" x14ac:dyDescent="0.25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64"/>
      <c r="BD43" s="64"/>
      <c r="BE43" s="1"/>
      <c r="BF43" s="1"/>
    </row>
    <row r="44" spans="1:58" x14ac:dyDescent="0.25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64"/>
      <c r="BD44" s="64"/>
      <c r="BE44" s="1"/>
      <c r="BF44" s="1"/>
    </row>
    <row r="45" spans="1:58" x14ac:dyDescent="0.25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64"/>
      <c r="BD45" s="64"/>
      <c r="BE45" s="1"/>
      <c r="BF45" s="1"/>
    </row>
    <row r="46" spans="1:58" x14ac:dyDescent="0.25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64"/>
      <c r="BD46" s="64"/>
      <c r="BE46" s="1"/>
      <c r="BF46" s="1"/>
    </row>
    <row r="47" spans="1:58" x14ac:dyDescent="0.25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64"/>
      <c r="BD47" s="64"/>
      <c r="BE47" s="1"/>
      <c r="BF47" s="1"/>
    </row>
    <row r="48" spans="1:58" x14ac:dyDescent="0.25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64"/>
      <c r="BD48" s="64"/>
      <c r="BE48" s="1"/>
      <c r="BF48" s="1"/>
    </row>
    <row r="49" spans="1:58" x14ac:dyDescent="0.25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64"/>
      <c r="BD49" s="64"/>
      <c r="BE49" s="1"/>
      <c r="BF49" s="1"/>
    </row>
    <row r="50" spans="1:58" x14ac:dyDescent="0.25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64"/>
      <c r="BD50" s="64"/>
      <c r="BE50" s="1"/>
      <c r="BF50" s="1"/>
    </row>
    <row r="51" spans="1:58" x14ac:dyDescent="0.25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64"/>
      <c r="BD51" s="64"/>
      <c r="BE51" s="1"/>
      <c r="BF51" s="1"/>
    </row>
    <row r="52" spans="1:58" x14ac:dyDescent="0.25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64"/>
      <c r="BD52" s="64"/>
      <c r="BE52" s="1"/>
      <c r="BF52" s="1"/>
    </row>
    <row r="53" spans="1:58" x14ac:dyDescent="0.25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64"/>
      <c r="BD53" s="64"/>
      <c r="BE53" s="1"/>
      <c r="BF53" s="1"/>
    </row>
    <row r="54" spans="1:58" x14ac:dyDescent="0.25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64"/>
      <c r="BD54" s="64"/>
      <c r="BE54" s="1"/>
      <c r="BF54" s="1"/>
    </row>
    <row r="55" spans="1:58" x14ac:dyDescent="0.25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64"/>
      <c r="BD55" s="64"/>
      <c r="BE55" s="1"/>
      <c r="BF55" s="1"/>
    </row>
    <row r="56" spans="1:58" x14ac:dyDescent="0.25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64"/>
      <c r="BD56" s="64"/>
      <c r="BE56" s="1"/>
      <c r="BF56" s="1"/>
    </row>
    <row r="57" spans="1:58" x14ac:dyDescent="0.25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64"/>
      <c r="BD57" s="64"/>
      <c r="BE57" s="1"/>
      <c r="BF57" s="1"/>
    </row>
    <row r="58" spans="1:58" x14ac:dyDescent="0.25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64"/>
      <c r="BD58" s="64"/>
      <c r="BE58" s="1"/>
      <c r="BF58" s="1"/>
    </row>
    <row r="59" spans="1:58" x14ac:dyDescent="0.25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64"/>
      <c r="BD59" s="64"/>
      <c r="BE59" s="1"/>
      <c r="BF59" s="1"/>
    </row>
    <row r="60" spans="1:58" x14ac:dyDescent="0.25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64"/>
      <c r="BD60" s="64"/>
      <c r="BE60" s="1"/>
      <c r="BF60" s="1"/>
    </row>
    <row r="61" spans="1:58" x14ac:dyDescent="0.25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64"/>
      <c r="BD61" s="64"/>
      <c r="BE61" s="1"/>
      <c r="BF61" s="1"/>
    </row>
    <row r="62" spans="1:58" x14ac:dyDescent="0.25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64"/>
      <c r="BD62" s="64"/>
      <c r="BE62" s="1"/>
      <c r="BF62" s="1"/>
    </row>
    <row r="63" spans="1:58" x14ac:dyDescent="0.25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64"/>
      <c r="BD63" s="64"/>
      <c r="BE63" s="1"/>
      <c r="BF63" s="1"/>
    </row>
    <row r="64" spans="1:58" x14ac:dyDescent="0.25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64"/>
      <c r="BD64" s="64"/>
      <c r="BE64" s="1"/>
      <c r="BF64" s="1"/>
    </row>
    <row r="65" spans="1:58" x14ac:dyDescent="0.25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64"/>
      <c r="BD65" s="64"/>
      <c r="BE65" s="1"/>
      <c r="BF65" s="1"/>
    </row>
    <row r="66" spans="1:58" x14ac:dyDescent="0.25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64"/>
      <c r="BD66" s="64"/>
      <c r="BE66" s="1"/>
      <c r="BF66" s="1"/>
    </row>
    <row r="67" spans="1:58" x14ac:dyDescent="0.25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64"/>
      <c r="BD67" s="64"/>
      <c r="BE67" s="1"/>
      <c r="BF67" s="1"/>
    </row>
    <row r="68" spans="1:58" x14ac:dyDescent="0.25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64"/>
      <c r="BD68" s="64"/>
      <c r="BE68" s="1"/>
      <c r="BF68" s="1"/>
    </row>
    <row r="69" spans="1:58" x14ac:dyDescent="0.25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64"/>
      <c r="BD69" s="64"/>
      <c r="BE69" s="1"/>
      <c r="BF69" s="1"/>
    </row>
    <row r="70" spans="1:58" x14ac:dyDescent="0.25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64"/>
      <c r="BD70" s="64"/>
      <c r="BE70" s="1"/>
      <c r="BF70" s="1"/>
    </row>
    <row r="71" spans="1:58" x14ac:dyDescent="0.25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64"/>
      <c r="BD71" s="64"/>
      <c r="BE71" s="1"/>
      <c r="BF71" s="1"/>
    </row>
    <row r="72" spans="1:58" x14ac:dyDescent="0.25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64"/>
      <c r="BD72" s="64"/>
      <c r="BE72" s="1"/>
      <c r="BF72" s="1"/>
    </row>
    <row r="73" spans="1:58" x14ac:dyDescent="0.25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64"/>
      <c r="BD73" s="64"/>
      <c r="BE73" s="1"/>
      <c r="BF73" s="1"/>
    </row>
    <row r="74" spans="1:58" x14ac:dyDescent="0.25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64"/>
      <c r="BD74" s="64"/>
      <c r="BE74" s="1"/>
      <c r="BF74" s="1"/>
    </row>
    <row r="75" spans="1:58" x14ac:dyDescent="0.25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64"/>
      <c r="BD75" s="64"/>
      <c r="BE75" s="1"/>
      <c r="BF75" s="1"/>
    </row>
    <row r="76" spans="1:58" x14ac:dyDescent="0.25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64"/>
      <c r="BD76" s="64"/>
      <c r="BE76" s="1"/>
      <c r="BF76" s="1"/>
    </row>
    <row r="77" spans="1:58" x14ac:dyDescent="0.25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4"/>
      <c r="BC77" s="64"/>
      <c r="BD77" s="64"/>
      <c r="BE77" s="1"/>
      <c r="BF77" s="1"/>
    </row>
    <row r="78" spans="1:58" x14ac:dyDescent="0.25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64"/>
      <c r="BD78" s="64"/>
      <c r="BE78" s="1"/>
      <c r="BF78" s="1"/>
    </row>
    <row r="79" spans="1:58" x14ac:dyDescent="0.25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/>
      <c r="AS79" s="84"/>
      <c r="AT79" s="84"/>
      <c r="AU79" s="84"/>
      <c r="AV79" s="84"/>
      <c r="AW79" s="84"/>
      <c r="AX79" s="84"/>
      <c r="AY79" s="84"/>
      <c r="AZ79" s="84"/>
      <c r="BA79" s="84"/>
      <c r="BB79" s="84"/>
      <c r="BC79" s="64"/>
      <c r="BD79" s="64"/>
      <c r="BE79" s="1"/>
      <c r="BF79" s="1"/>
    </row>
    <row r="80" spans="1:58" x14ac:dyDescent="0.25">
      <c r="A80" s="6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64"/>
      <c r="BD80" s="64"/>
      <c r="BE80" s="1"/>
      <c r="BF80" s="1"/>
    </row>
    <row r="81" spans="1:58" x14ac:dyDescent="0.25">
      <c r="A81" s="64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64"/>
      <c r="BD81" s="64"/>
      <c r="BE81" s="1"/>
      <c r="BF81" s="1"/>
    </row>
    <row r="82" spans="1:58" x14ac:dyDescent="0.25">
      <c r="A82" s="64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/>
      <c r="BA82" s="84"/>
      <c r="BB82" s="84"/>
      <c r="BC82" s="64"/>
      <c r="BD82" s="64"/>
      <c r="BE82" s="1"/>
      <c r="BF82" s="1"/>
    </row>
    <row r="83" spans="1:58" x14ac:dyDescent="0.25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84"/>
      <c r="AI83" s="84"/>
      <c r="AJ83" s="84"/>
      <c r="AK83" s="84"/>
      <c r="AL83" s="84"/>
      <c r="AM83" s="84"/>
      <c r="AN83" s="84"/>
      <c r="AO83" s="84"/>
      <c r="AP83" s="84"/>
      <c r="AQ83" s="84"/>
      <c r="AR83" s="84"/>
      <c r="AS83" s="84"/>
      <c r="AT83" s="84"/>
      <c r="AU83" s="84"/>
      <c r="AV83" s="84"/>
      <c r="AW83" s="84"/>
      <c r="AX83" s="84"/>
      <c r="AY83" s="84"/>
      <c r="AZ83" s="84"/>
      <c r="BA83" s="84"/>
      <c r="BB83" s="84"/>
      <c r="BC83" s="64"/>
      <c r="BD83" s="64"/>
      <c r="BE83" s="1"/>
      <c r="BF83" s="1"/>
    </row>
    <row r="84" spans="1:58" x14ac:dyDescent="0.25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4"/>
      <c r="AK84" s="84"/>
      <c r="AL84" s="84"/>
      <c r="AM84" s="84"/>
      <c r="AN84" s="84"/>
      <c r="AO84" s="84"/>
      <c r="AP84" s="84"/>
      <c r="AQ84" s="84"/>
      <c r="AR84" s="84"/>
      <c r="AS84" s="84"/>
      <c r="AT84" s="84"/>
      <c r="AU84" s="84"/>
      <c r="AV84" s="84"/>
      <c r="AW84" s="84"/>
      <c r="AX84" s="84"/>
      <c r="AY84" s="84"/>
      <c r="AZ84" s="84"/>
      <c r="BA84" s="84"/>
      <c r="BB84" s="84"/>
      <c r="BC84" s="64"/>
      <c r="BD84" s="64"/>
      <c r="BE84" s="1"/>
      <c r="BF84" s="1"/>
    </row>
    <row r="85" spans="1:58" x14ac:dyDescent="0.25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84"/>
      <c r="T85" s="84"/>
      <c r="U85" s="84"/>
      <c r="V85" s="84"/>
      <c r="W85" s="84"/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84"/>
      <c r="AI85" s="84"/>
      <c r="AJ85" s="84"/>
      <c r="AK85" s="84"/>
      <c r="AL85" s="84"/>
      <c r="AM85" s="84"/>
      <c r="AN85" s="84"/>
      <c r="AO85" s="84"/>
      <c r="AP85" s="84"/>
      <c r="AQ85" s="84"/>
      <c r="AR85" s="84"/>
      <c r="AS85" s="84"/>
      <c r="AT85" s="84"/>
      <c r="AU85" s="84"/>
      <c r="AV85" s="84"/>
      <c r="AW85" s="84"/>
      <c r="AX85" s="84"/>
      <c r="AY85" s="84"/>
      <c r="AZ85" s="84"/>
      <c r="BA85" s="84"/>
      <c r="BB85" s="84"/>
      <c r="BC85" s="64"/>
      <c r="BD85" s="64"/>
      <c r="BE85" s="1"/>
      <c r="BF85" s="1"/>
    </row>
    <row r="86" spans="1:58" x14ac:dyDescent="0.25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84"/>
      <c r="AE86" s="84"/>
      <c r="AF86" s="84"/>
      <c r="AG86" s="84"/>
      <c r="AH86" s="84"/>
      <c r="AI86" s="84"/>
      <c r="AJ86" s="84"/>
      <c r="AK86" s="84"/>
      <c r="AL86" s="84"/>
      <c r="AM86" s="84"/>
      <c r="AN86" s="84"/>
      <c r="AO86" s="84"/>
      <c r="AP86" s="84"/>
      <c r="AQ86" s="84"/>
      <c r="AR86" s="84"/>
      <c r="AS86" s="84"/>
      <c r="AT86" s="84"/>
      <c r="AU86" s="84"/>
      <c r="AV86" s="84"/>
      <c r="AW86" s="84"/>
      <c r="AX86" s="84"/>
      <c r="AY86" s="84"/>
      <c r="AZ86" s="84"/>
      <c r="BA86" s="84"/>
      <c r="BB86" s="84"/>
      <c r="BC86" s="64"/>
      <c r="BD86" s="64"/>
      <c r="BE86" s="1"/>
      <c r="BF86" s="1"/>
    </row>
    <row r="87" spans="1:58" x14ac:dyDescent="0.25">
      <c r="A87" s="64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  <c r="AJ87" s="84"/>
      <c r="AK87" s="84"/>
      <c r="AL87" s="84"/>
      <c r="AM87" s="84"/>
      <c r="AN87" s="84"/>
      <c r="AO87" s="84"/>
      <c r="AP87" s="84"/>
      <c r="AQ87" s="84"/>
      <c r="AR87" s="84"/>
      <c r="AS87" s="84"/>
      <c r="AT87" s="84"/>
      <c r="AU87" s="84"/>
      <c r="AV87" s="84"/>
      <c r="AW87" s="84"/>
      <c r="AX87" s="84"/>
      <c r="AY87" s="84"/>
      <c r="AZ87" s="84"/>
      <c r="BA87" s="84"/>
      <c r="BB87" s="84"/>
      <c r="BC87" s="64"/>
      <c r="BD87" s="64"/>
      <c r="BE87" s="1"/>
      <c r="BF87" s="1"/>
    </row>
    <row r="88" spans="1:58" x14ac:dyDescent="0.25">
      <c r="A88" s="64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4"/>
      <c r="AK88" s="84"/>
      <c r="AL88" s="84"/>
      <c r="AM88" s="84"/>
      <c r="AN88" s="84"/>
      <c r="AO88" s="84"/>
      <c r="AP88" s="84"/>
      <c r="AQ88" s="84"/>
      <c r="AR88" s="84"/>
      <c r="AS88" s="84"/>
      <c r="AT88" s="84"/>
      <c r="AU88" s="84"/>
      <c r="AV88" s="84"/>
      <c r="AW88" s="84"/>
      <c r="AX88" s="84"/>
      <c r="AY88" s="84"/>
      <c r="AZ88" s="84"/>
      <c r="BA88" s="84"/>
      <c r="BB88" s="84"/>
      <c r="BC88" s="64"/>
      <c r="BD88" s="64"/>
      <c r="BE88" s="1"/>
      <c r="BF88" s="1"/>
    </row>
    <row r="89" spans="1:58" x14ac:dyDescent="0.25">
      <c r="A89" s="64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84"/>
      <c r="T89" s="84"/>
      <c r="U89" s="84"/>
      <c r="V89" s="84"/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84"/>
      <c r="AI89" s="84"/>
      <c r="AJ89" s="84"/>
      <c r="AK89" s="84"/>
      <c r="AL89" s="84"/>
      <c r="AM89" s="84"/>
      <c r="AN89" s="84"/>
      <c r="AO89" s="84"/>
      <c r="AP89" s="84"/>
      <c r="AQ89" s="84"/>
      <c r="AR89" s="84"/>
      <c r="AS89" s="84"/>
      <c r="AT89" s="84"/>
      <c r="AU89" s="84"/>
      <c r="AV89" s="84"/>
      <c r="AW89" s="84"/>
      <c r="AX89" s="84"/>
      <c r="AY89" s="84"/>
      <c r="AZ89" s="84"/>
      <c r="BA89" s="84"/>
      <c r="BB89" s="84"/>
      <c r="BC89" s="64"/>
      <c r="BD89" s="64"/>
      <c r="BE89" s="1"/>
      <c r="BF89" s="1"/>
    </row>
    <row r="90" spans="1:58" x14ac:dyDescent="0.25">
      <c r="A90" s="64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84"/>
      <c r="T90" s="84"/>
      <c r="U90" s="84"/>
      <c r="V90" s="84"/>
      <c r="W90" s="84"/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84"/>
      <c r="AI90" s="84"/>
      <c r="AJ90" s="84"/>
      <c r="AK90" s="84"/>
      <c r="AL90" s="84"/>
      <c r="AM90" s="84"/>
      <c r="AN90" s="84"/>
      <c r="AO90" s="84"/>
      <c r="AP90" s="84"/>
      <c r="AQ90" s="84"/>
      <c r="AR90" s="84"/>
      <c r="AS90" s="84"/>
      <c r="AT90" s="84"/>
      <c r="AU90" s="84"/>
      <c r="AV90" s="84"/>
      <c r="AW90" s="84"/>
      <c r="AX90" s="84"/>
      <c r="AY90" s="84"/>
      <c r="AZ90" s="84"/>
      <c r="BA90" s="84"/>
      <c r="BB90" s="84"/>
      <c r="BC90" s="64"/>
      <c r="BD90" s="64"/>
      <c r="BE90" s="1"/>
      <c r="BF90" s="1"/>
    </row>
    <row r="91" spans="1:58" x14ac:dyDescent="0.25">
      <c r="A91" s="64"/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84"/>
      <c r="T91" s="84"/>
      <c r="U91" s="84"/>
      <c r="V91" s="84"/>
      <c r="W91" s="84"/>
      <c r="X91" s="84"/>
      <c r="Y91" s="84"/>
      <c r="Z91" s="84"/>
      <c r="AA91" s="84"/>
      <c r="AB91" s="84"/>
      <c r="AC91" s="84"/>
      <c r="AD91" s="84"/>
      <c r="AE91" s="84"/>
      <c r="AF91" s="84"/>
      <c r="AG91" s="84"/>
      <c r="AH91" s="84"/>
      <c r="AI91" s="84"/>
      <c r="AJ91" s="84"/>
      <c r="AK91" s="84"/>
      <c r="AL91" s="84"/>
      <c r="AM91" s="84"/>
      <c r="AN91" s="84"/>
      <c r="AO91" s="84"/>
      <c r="AP91" s="84"/>
      <c r="AQ91" s="84"/>
      <c r="AR91" s="84"/>
      <c r="AS91" s="84"/>
      <c r="AT91" s="84"/>
      <c r="AU91" s="84"/>
      <c r="AV91" s="84"/>
      <c r="AW91" s="84"/>
      <c r="AX91" s="84"/>
      <c r="AY91" s="84"/>
      <c r="AZ91" s="84"/>
      <c r="BA91" s="84"/>
      <c r="BB91" s="84"/>
      <c r="BC91" s="64"/>
      <c r="BD91" s="64"/>
      <c r="BE91" s="1"/>
      <c r="BF91" s="1"/>
    </row>
    <row r="92" spans="1:58" x14ac:dyDescent="0.25">
      <c r="A92" s="64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84"/>
      <c r="AI92" s="84"/>
      <c r="AJ92" s="84"/>
      <c r="AK92" s="84"/>
      <c r="AL92" s="84"/>
      <c r="AM92" s="84"/>
      <c r="AN92" s="84"/>
      <c r="AO92" s="84"/>
      <c r="AP92" s="84"/>
      <c r="AQ92" s="84"/>
      <c r="AR92" s="84"/>
      <c r="AS92" s="84"/>
      <c r="AT92" s="84"/>
      <c r="AU92" s="84"/>
      <c r="AV92" s="84"/>
      <c r="AW92" s="84"/>
      <c r="AX92" s="84"/>
      <c r="AY92" s="84"/>
      <c r="AZ92" s="84"/>
      <c r="BA92" s="84"/>
      <c r="BB92" s="84"/>
      <c r="BC92" s="64"/>
      <c r="BD92" s="64"/>
      <c r="BE92" s="1"/>
      <c r="BF92" s="1"/>
    </row>
    <row r="93" spans="1:58" x14ac:dyDescent="0.25">
      <c r="A93" s="64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84"/>
      <c r="T93" s="84"/>
      <c r="U93" s="84"/>
      <c r="V93" s="84"/>
      <c r="W93" s="84"/>
      <c r="X93" s="84"/>
      <c r="Y93" s="84"/>
      <c r="Z93" s="84"/>
      <c r="AA93" s="84"/>
      <c r="AB93" s="84"/>
      <c r="AC93" s="84"/>
      <c r="AD93" s="84"/>
      <c r="AE93" s="84"/>
      <c r="AF93" s="84"/>
      <c r="AG93" s="84"/>
      <c r="AH93" s="84"/>
      <c r="AI93" s="84"/>
      <c r="AJ93" s="84"/>
      <c r="AK93" s="84"/>
      <c r="AL93" s="84"/>
      <c r="AM93" s="84"/>
      <c r="AN93" s="84"/>
      <c r="AO93" s="84"/>
      <c r="AP93" s="84"/>
      <c r="AQ93" s="84"/>
      <c r="AR93" s="84"/>
      <c r="AS93" s="84"/>
      <c r="AT93" s="84"/>
      <c r="AU93" s="84"/>
      <c r="AV93" s="84"/>
      <c r="AW93" s="84"/>
      <c r="AX93" s="84"/>
      <c r="AY93" s="84"/>
      <c r="AZ93" s="84"/>
      <c r="BA93" s="84"/>
      <c r="BB93" s="84"/>
      <c r="BC93" s="64"/>
      <c r="BD93" s="64"/>
      <c r="BE93" s="1"/>
      <c r="BF93" s="1"/>
    </row>
    <row r="94" spans="1:58" x14ac:dyDescent="0.25">
      <c r="A94" s="64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84"/>
      <c r="AH94" s="84"/>
      <c r="AI94" s="84"/>
      <c r="AJ94" s="84"/>
      <c r="AK94" s="84"/>
      <c r="AL94" s="84"/>
      <c r="AM94" s="84"/>
      <c r="AN94" s="84"/>
      <c r="AO94" s="84"/>
      <c r="AP94" s="84"/>
      <c r="AQ94" s="84"/>
      <c r="AR94" s="84"/>
      <c r="AS94" s="84"/>
      <c r="AT94" s="84"/>
      <c r="AU94" s="84"/>
      <c r="AV94" s="84"/>
      <c r="AW94" s="84"/>
      <c r="AX94" s="84"/>
      <c r="AY94" s="84"/>
      <c r="AZ94" s="84"/>
      <c r="BA94" s="84"/>
      <c r="BB94" s="84"/>
      <c r="BC94" s="64"/>
      <c r="BD94" s="64"/>
      <c r="BE94" s="1"/>
      <c r="BF94" s="1"/>
    </row>
    <row r="95" spans="1:58" x14ac:dyDescent="0.25">
      <c r="A95" s="64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84"/>
      <c r="T95" s="84"/>
      <c r="U95" s="84"/>
      <c r="V95" s="84"/>
      <c r="W95" s="84"/>
      <c r="X95" s="84"/>
      <c r="Y95" s="84"/>
      <c r="Z95" s="84"/>
      <c r="AA95" s="84"/>
      <c r="AB95" s="84"/>
      <c r="AC95" s="84"/>
      <c r="AD95" s="84"/>
      <c r="AE95" s="84"/>
      <c r="AF95" s="84"/>
      <c r="AG95" s="84"/>
      <c r="AH95" s="84"/>
      <c r="AI95" s="84"/>
      <c r="AJ95" s="84"/>
      <c r="AK95" s="84"/>
      <c r="AL95" s="84"/>
      <c r="AM95" s="84"/>
      <c r="AN95" s="84"/>
      <c r="AO95" s="84"/>
      <c r="AP95" s="84"/>
      <c r="AQ95" s="84"/>
      <c r="AR95" s="84"/>
      <c r="AS95" s="84"/>
      <c r="AT95" s="84"/>
      <c r="AU95" s="84"/>
      <c r="AV95" s="84"/>
      <c r="AW95" s="84"/>
      <c r="AX95" s="84"/>
      <c r="AY95" s="84"/>
      <c r="AZ95" s="84"/>
      <c r="BA95" s="84"/>
      <c r="BB95" s="84"/>
      <c r="BC95" s="64"/>
      <c r="BD95" s="64"/>
      <c r="BE95" s="1"/>
      <c r="BF95" s="1"/>
    </row>
    <row r="96" spans="1:58" x14ac:dyDescent="0.25">
      <c r="A96" s="64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84"/>
      <c r="T96" s="84"/>
      <c r="U96" s="84"/>
      <c r="V96" s="84"/>
      <c r="W96" s="84"/>
      <c r="X96" s="84"/>
      <c r="Y96" s="84"/>
      <c r="Z96" s="84"/>
      <c r="AA96" s="84"/>
      <c r="AB96" s="84"/>
      <c r="AC96" s="84"/>
      <c r="AD96" s="84"/>
      <c r="AE96" s="84"/>
      <c r="AF96" s="84"/>
      <c r="AG96" s="84"/>
      <c r="AH96" s="84"/>
      <c r="AI96" s="84"/>
      <c r="AJ96" s="84"/>
      <c r="AK96" s="84"/>
      <c r="AL96" s="84"/>
      <c r="AM96" s="84"/>
      <c r="AN96" s="84"/>
      <c r="AO96" s="84"/>
      <c r="AP96" s="84"/>
      <c r="AQ96" s="84"/>
      <c r="AR96" s="84"/>
      <c r="AS96" s="84"/>
      <c r="AT96" s="84"/>
      <c r="AU96" s="84"/>
      <c r="AV96" s="84"/>
      <c r="AW96" s="84"/>
      <c r="AX96" s="84"/>
      <c r="AY96" s="84"/>
      <c r="AZ96" s="84"/>
      <c r="BA96" s="84"/>
      <c r="BB96" s="84"/>
      <c r="BC96" s="64"/>
      <c r="BD96" s="64"/>
      <c r="BE96" s="1"/>
      <c r="BF96" s="1"/>
    </row>
    <row r="97" spans="1:58" x14ac:dyDescent="0.25">
      <c r="A97" s="6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84"/>
      <c r="AK97" s="84"/>
      <c r="AL97" s="84"/>
      <c r="AM97" s="84"/>
      <c r="AN97" s="84"/>
      <c r="AO97" s="84"/>
      <c r="AP97" s="84"/>
      <c r="AQ97" s="84"/>
      <c r="AR97" s="84"/>
      <c r="AS97" s="84"/>
      <c r="AT97" s="84"/>
      <c r="AU97" s="84"/>
      <c r="AV97" s="84"/>
      <c r="AW97" s="84"/>
      <c r="AX97" s="84"/>
      <c r="AY97" s="84"/>
      <c r="AZ97" s="84"/>
      <c r="BA97" s="84"/>
      <c r="BB97" s="84"/>
      <c r="BC97" s="64"/>
      <c r="BD97" s="64"/>
      <c r="BE97" s="1"/>
      <c r="BF97" s="1"/>
    </row>
    <row r="98" spans="1:58" x14ac:dyDescent="0.25">
      <c r="A98" s="6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84"/>
      <c r="T98" s="84"/>
      <c r="U98" s="84"/>
      <c r="V98" s="84"/>
      <c r="W98" s="84"/>
      <c r="X98" s="84"/>
      <c r="Y98" s="84"/>
      <c r="Z98" s="84"/>
      <c r="AA98" s="84"/>
      <c r="AB98" s="84"/>
      <c r="AC98" s="84"/>
      <c r="AD98" s="84"/>
      <c r="AE98" s="84"/>
      <c r="AF98" s="84"/>
      <c r="AG98" s="84"/>
      <c r="AH98" s="84"/>
      <c r="AI98" s="84"/>
      <c r="AJ98" s="84"/>
      <c r="AK98" s="84"/>
      <c r="AL98" s="84"/>
      <c r="AM98" s="84"/>
      <c r="AN98" s="84"/>
      <c r="AO98" s="84"/>
      <c r="AP98" s="84"/>
      <c r="AQ98" s="84"/>
      <c r="AR98" s="84"/>
      <c r="AS98" s="84"/>
      <c r="AT98" s="84"/>
      <c r="AU98" s="84"/>
      <c r="AV98" s="84"/>
      <c r="AW98" s="84"/>
      <c r="AX98" s="84"/>
      <c r="AY98" s="84"/>
      <c r="AZ98" s="84"/>
      <c r="BA98" s="84"/>
      <c r="BB98" s="84"/>
      <c r="BC98" s="64"/>
      <c r="BD98" s="64"/>
      <c r="BE98" s="1"/>
      <c r="BF98" s="1"/>
    </row>
    <row r="99" spans="1:58" x14ac:dyDescent="0.25">
      <c r="A99" s="6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  <c r="AK99" s="84"/>
      <c r="AL99" s="84"/>
      <c r="AM99" s="84"/>
      <c r="AN99" s="84"/>
      <c r="AO99" s="84"/>
      <c r="AP99" s="84"/>
      <c r="AQ99" s="84"/>
      <c r="AR99" s="84"/>
      <c r="AS99" s="84"/>
      <c r="AT99" s="84"/>
      <c r="AU99" s="84"/>
      <c r="AV99" s="84"/>
      <c r="AW99" s="84"/>
      <c r="AX99" s="84"/>
      <c r="AY99" s="84"/>
      <c r="AZ99" s="84"/>
      <c r="BA99" s="84"/>
      <c r="BB99" s="84"/>
      <c r="BC99" s="64"/>
      <c r="BD99" s="64"/>
      <c r="BE99" s="1"/>
      <c r="BF99" s="1"/>
    </row>
    <row r="100" spans="1:58" x14ac:dyDescent="0.25">
      <c r="A100" s="64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AC100" s="84"/>
      <c r="AD100" s="84"/>
      <c r="AE100" s="84"/>
      <c r="AF100" s="84"/>
      <c r="AG100" s="84"/>
      <c r="AH100" s="84"/>
      <c r="AI100" s="84"/>
      <c r="AJ100" s="84"/>
      <c r="AK100" s="84"/>
      <c r="AL100" s="84"/>
      <c r="AM100" s="84"/>
      <c r="AN100" s="84"/>
      <c r="AO100" s="84"/>
      <c r="AP100" s="84"/>
      <c r="AQ100" s="84"/>
      <c r="AR100" s="84"/>
      <c r="AS100" s="84"/>
      <c r="AT100" s="84"/>
      <c r="AU100" s="84"/>
      <c r="AV100" s="84"/>
      <c r="AW100" s="84"/>
      <c r="AX100" s="84"/>
      <c r="AY100" s="84"/>
      <c r="AZ100" s="84"/>
      <c r="BA100" s="84"/>
      <c r="BB100" s="84"/>
      <c r="BC100" s="64"/>
      <c r="BD100" s="64"/>
      <c r="BE100" s="1"/>
      <c r="BF100" s="1"/>
    </row>
    <row r="101" spans="1:58" x14ac:dyDescent="0.25">
      <c r="A101" s="6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84"/>
      <c r="AD101" s="84"/>
      <c r="AE101" s="84"/>
      <c r="AF101" s="84"/>
      <c r="AG101" s="84"/>
      <c r="AH101" s="84"/>
      <c r="AI101" s="84"/>
      <c r="AJ101" s="84"/>
      <c r="AK101" s="84"/>
      <c r="AL101" s="84"/>
      <c r="AM101" s="84"/>
      <c r="AN101" s="84"/>
      <c r="AO101" s="84"/>
      <c r="AP101" s="84"/>
      <c r="AQ101" s="84"/>
      <c r="AR101" s="84"/>
      <c r="AS101" s="84"/>
      <c r="AT101" s="84"/>
      <c r="AU101" s="84"/>
      <c r="AV101" s="84"/>
      <c r="AW101" s="84"/>
      <c r="AX101" s="84"/>
      <c r="AY101" s="84"/>
      <c r="AZ101" s="84"/>
      <c r="BA101" s="84"/>
      <c r="BB101" s="84"/>
      <c r="BC101" s="64"/>
      <c r="BD101" s="64"/>
      <c r="BE101" s="1"/>
      <c r="BF101" s="1"/>
    </row>
    <row r="102" spans="1:58" x14ac:dyDescent="0.25">
      <c r="A102" s="64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  <c r="AC102" s="84"/>
      <c r="AD102" s="84"/>
      <c r="AE102" s="84"/>
      <c r="AF102" s="84"/>
      <c r="AG102" s="84"/>
      <c r="AH102" s="84"/>
      <c r="AI102" s="84"/>
      <c r="AJ102" s="84"/>
      <c r="AK102" s="84"/>
      <c r="AL102" s="84"/>
      <c r="AM102" s="84"/>
      <c r="AN102" s="84"/>
      <c r="AO102" s="84"/>
      <c r="AP102" s="84"/>
      <c r="AQ102" s="84"/>
      <c r="AR102" s="84"/>
      <c r="AS102" s="84"/>
      <c r="AT102" s="84"/>
      <c r="AU102" s="84"/>
      <c r="AV102" s="84"/>
      <c r="AW102" s="84"/>
      <c r="AX102" s="84"/>
      <c r="AY102" s="84"/>
      <c r="AZ102" s="84"/>
      <c r="BA102" s="84"/>
      <c r="BB102" s="84"/>
      <c r="BC102" s="64"/>
      <c r="BD102" s="64"/>
      <c r="BE102" s="1"/>
      <c r="BF102" s="1"/>
    </row>
    <row r="103" spans="1:58" x14ac:dyDescent="0.25">
      <c r="A103" s="64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84"/>
      <c r="T103" s="84"/>
      <c r="U103" s="84"/>
      <c r="V103" s="84"/>
      <c r="W103" s="84"/>
      <c r="X103" s="84"/>
      <c r="Y103" s="84"/>
      <c r="Z103" s="84"/>
      <c r="AA103" s="84"/>
      <c r="AB103" s="84"/>
      <c r="AC103" s="84"/>
      <c r="AD103" s="84"/>
      <c r="AE103" s="84"/>
      <c r="AF103" s="84"/>
      <c r="AG103" s="84"/>
      <c r="AH103" s="84"/>
      <c r="AI103" s="84"/>
      <c r="AJ103" s="84"/>
      <c r="AK103" s="84"/>
      <c r="AL103" s="84"/>
      <c r="AM103" s="84"/>
      <c r="AN103" s="84"/>
      <c r="AO103" s="84"/>
      <c r="AP103" s="84"/>
      <c r="AQ103" s="84"/>
      <c r="AR103" s="84"/>
      <c r="AS103" s="84"/>
      <c r="AT103" s="84"/>
      <c r="AU103" s="84"/>
      <c r="AV103" s="84"/>
      <c r="AW103" s="84"/>
      <c r="AX103" s="84"/>
      <c r="AY103" s="84"/>
      <c r="AZ103" s="84"/>
      <c r="BA103" s="84"/>
      <c r="BB103" s="84"/>
      <c r="BC103" s="64"/>
      <c r="BD103" s="64"/>
      <c r="BE103" s="1"/>
      <c r="BF103" s="1"/>
    </row>
    <row r="104" spans="1:58" x14ac:dyDescent="0.25">
      <c r="A104" s="64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84"/>
      <c r="T104" s="84"/>
      <c r="U104" s="84"/>
      <c r="V104" s="84"/>
      <c r="W104" s="84"/>
      <c r="X104" s="84"/>
      <c r="Y104" s="84"/>
      <c r="Z104" s="84"/>
      <c r="AA104" s="84"/>
      <c r="AB104" s="84"/>
      <c r="AC104" s="84"/>
      <c r="AD104" s="84"/>
      <c r="AE104" s="84"/>
      <c r="AF104" s="84"/>
      <c r="AG104" s="84"/>
      <c r="AH104" s="84"/>
      <c r="AI104" s="84"/>
      <c r="AJ104" s="84"/>
      <c r="AK104" s="84"/>
      <c r="AL104" s="84"/>
      <c r="AM104" s="84"/>
      <c r="AN104" s="84"/>
      <c r="AO104" s="84"/>
      <c r="AP104" s="84"/>
      <c r="AQ104" s="84"/>
      <c r="AR104" s="84"/>
      <c r="AS104" s="84"/>
      <c r="AT104" s="84"/>
      <c r="AU104" s="84"/>
      <c r="AV104" s="84"/>
      <c r="AW104" s="84"/>
      <c r="AX104" s="84"/>
      <c r="AY104" s="84"/>
      <c r="AZ104" s="84"/>
      <c r="BA104" s="84"/>
      <c r="BB104" s="84"/>
      <c r="BC104" s="64"/>
      <c r="BD104" s="64"/>
      <c r="BE104" s="1"/>
      <c r="BF104" s="1"/>
    </row>
    <row r="105" spans="1:58" x14ac:dyDescent="0.25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84"/>
      <c r="T105" s="84"/>
      <c r="U105" s="84"/>
      <c r="V105" s="84"/>
      <c r="W105" s="84"/>
      <c r="X105" s="84"/>
      <c r="Y105" s="84"/>
      <c r="Z105" s="84"/>
      <c r="AA105" s="84"/>
      <c r="AB105" s="84"/>
      <c r="AC105" s="84"/>
      <c r="AD105" s="84"/>
      <c r="AE105" s="84"/>
      <c r="AF105" s="84"/>
      <c r="AG105" s="84"/>
      <c r="AH105" s="84"/>
      <c r="AI105" s="84"/>
      <c r="AJ105" s="84"/>
      <c r="AK105" s="84"/>
      <c r="AL105" s="84"/>
      <c r="AM105" s="84"/>
      <c r="AN105" s="84"/>
      <c r="AO105" s="84"/>
      <c r="AP105" s="84"/>
      <c r="AQ105" s="84"/>
      <c r="AR105" s="84"/>
      <c r="AS105" s="84"/>
      <c r="AT105" s="84"/>
      <c r="AU105" s="84"/>
      <c r="AV105" s="84"/>
      <c r="AW105" s="84"/>
      <c r="AX105" s="84"/>
      <c r="AY105" s="84"/>
      <c r="AZ105" s="84"/>
      <c r="BA105" s="84"/>
      <c r="BB105" s="84"/>
      <c r="BC105" s="64"/>
      <c r="BD105" s="64"/>
      <c r="BE105" s="1"/>
      <c r="BF105" s="1"/>
    </row>
    <row r="106" spans="1:58" x14ac:dyDescent="0.25">
      <c r="A106" s="64"/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84"/>
      <c r="T106" s="84"/>
      <c r="U106" s="84"/>
      <c r="V106" s="84"/>
      <c r="W106" s="84"/>
      <c r="X106" s="84"/>
      <c r="Y106" s="84"/>
      <c r="Z106" s="84"/>
      <c r="AA106" s="84"/>
      <c r="AB106" s="84"/>
      <c r="AC106" s="84"/>
      <c r="AD106" s="84"/>
      <c r="AE106" s="84"/>
      <c r="AF106" s="84"/>
      <c r="AG106" s="84"/>
      <c r="AH106" s="84"/>
      <c r="AI106" s="84"/>
      <c r="AJ106" s="84"/>
      <c r="AK106" s="84"/>
      <c r="AL106" s="84"/>
      <c r="AM106" s="84"/>
      <c r="AN106" s="84"/>
      <c r="AO106" s="84"/>
      <c r="AP106" s="84"/>
      <c r="AQ106" s="84"/>
      <c r="AR106" s="84"/>
      <c r="AS106" s="84"/>
      <c r="AT106" s="84"/>
      <c r="AU106" s="84"/>
      <c r="AV106" s="84"/>
      <c r="AW106" s="84"/>
      <c r="AX106" s="84"/>
      <c r="AY106" s="84"/>
      <c r="AZ106" s="84"/>
      <c r="BA106" s="84"/>
      <c r="BB106" s="84"/>
      <c r="BC106" s="64"/>
      <c r="BD106" s="64"/>
      <c r="BE106" s="1"/>
      <c r="BF106" s="1"/>
    </row>
    <row r="107" spans="1:58" x14ac:dyDescent="0.25">
      <c r="A107" s="64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  <c r="AK107" s="84"/>
      <c r="AL107" s="84"/>
      <c r="AM107" s="84"/>
      <c r="AN107" s="84"/>
      <c r="AO107" s="84"/>
      <c r="AP107" s="84"/>
      <c r="AQ107" s="84"/>
      <c r="AR107" s="84"/>
      <c r="AS107" s="84"/>
      <c r="AT107" s="84"/>
      <c r="AU107" s="84"/>
      <c r="AV107" s="84"/>
      <c r="AW107" s="84"/>
      <c r="AX107" s="84"/>
      <c r="AY107" s="84"/>
      <c r="AZ107" s="84"/>
      <c r="BA107" s="84"/>
      <c r="BB107" s="84"/>
      <c r="BC107" s="64"/>
      <c r="BD107" s="64"/>
      <c r="BE107" s="1"/>
      <c r="BF107" s="1"/>
    </row>
    <row r="108" spans="1:58" x14ac:dyDescent="0.25">
      <c r="A108" s="64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84"/>
      <c r="T108" s="84"/>
      <c r="U108" s="84"/>
      <c r="V108" s="84"/>
      <c r="W108" s="84"/>
      <c r="X108" s="84"/>
      <c r="Y108" s="84"/>
      <c r="Z108" s="84"/>
      <c r="AA108" s="84"/>
      <c r="AB108" s="84"/>
      <c r="AC108" s="84"/>
      <c r="AD108" s="84"/>
      <c r="AE108" s="84"/>
      <c r="AF108" s="84"/>
      <c r="AG108" s="84"/>
      <c r="AH108" s="84"/>
      <c r="AI108" s="84"/>
      <c r="AJ108" s="84"/>
      <c r="AK108" s="84"/>
      <c r="AL108" s="84"/>
      <c r="AM108" s="84"/>
      <c r="AN108" s="84"/>
      <c r="AO108" s="84"/>
      <c r="AP108" s="84"/>
      <c r="AQ108" s="84"/>
      <c r="AR108" s="84"/>
      <c r="AS108" s="84"/>
      <c r="AT108" s="84"/>
      <c r="AU108" s="84"/>
      <c r="AV108" s="84"/>
      <c r="AW108" s="84"/>
      <c r="AX108" s="84"/>
      <c r="AY108" s="84"/>
      <c r="AZ108" s="84"/>
      <c r="BA108" s="84"/>
      <c r="BB108" s="84"/>
      <c r="BC108" s="64"/>
      <c r="BD108" s="64"/>
      <c r="BE108" s="1"/>
      <c r="BF108" s="1"/>
    </row>
    <row r="109" spans="1:58" x14ac:dyDescent="0.25">
      <c r="A109" s="64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84"/>
      <c r="T109" s="84"/>
      <c r="U109" s="84"/>
      <c r="V109" s="84"/>
      <c r="W109" s="84"/>
      <c r="X109" s="84"/>
      <c r="Y109" s="84"/>
      <c r="Z109" s="84"/>
      <c r="AA109" s="84"/>
      <c r="AB109" s="84"/>
      <c r="AC109" s="84"/>
      <c r="AD109" s="84"/>
      <c r="AE109" s="84"/>
      <c r="AF109" s="84"/>
      <c r="AG109" s="84"/>
      <c r="AH109" s="84"/>
      <c r="AI109" s="84"/>
      <c r="AJ109" s="84"/>
      <c r="AK109" s="84"/>
      <c r="AL109" s="84"/>
      <c r="AM109" s="84"/>
      <c r="AN109" s="84"/>
      <c r="AO109" s="84"/>
      <c r="AP109" s="84"/>
      <c r="AQ109" s="84"/>
      <c r="AR109" s="84"/>
      <c r="AS109" s="84"/>
      <c r="AT109" s="84"/>
      <c r="AU109" s="84"/>
      <c r="AV109" s="84"/>
      <c r="AW109" s="84"/>
      <c r="AX109" s="84"/>
      <c r="AY109" s="84"/>
      <c r="AZ109" s="84"/>
      <c r="BA109" s="84"/>
      <c r="BB109" s="84"/>
      <c r="BC109" s="64"/>
      <c r="BD109" s="64"/>
      <c r="BE109" s="1"/>
      <c r="BF109" s="1"/>
    </row>
    <row r="110" spans="1:58" x14ac:dyDescent="0.25">
      <c r="A110" s="64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84"/>
      <c r="T110" s="84"/>
      <c r="U110" s="84"/>
      <c r="V110" s="84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84"/>
      <c r="AM110" s="84"/>
      <c r="AN110" s="84"/>
      <c r="AO110" s="84"/>
      <c r="AP110" s="84"/>
      <c r="AQ110" s="84"/>
      <c r="AR110" s="84"/>
      <c r="AS110" s="84"/>
      <c r="AT110" s="84"/>
      <c r="AU110" s="84"/>
      <c r="AV110" s="84"/>
      <c r="AW110" s="84"/>
      <c r="AX110" s="84"/>
      <c r="AY110" s="84"/>
      <c r="AZ110" s="84"/>
      <c r="BA110" s="84"/>
      <c r="BB110" s="84"/>
      <c r="BC110" s="64"/>
      <c r="BD110" s="64"/>
      <c r="BE110" s="1"/>
      <c r="BF110" s="1"/>
    </row>
    <row r="111" spans="1:58" x14ac:dyDescent="0.25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84"/>
      <c r="T111" s="84"/>
      <c r="U111" s="84"/>
      <c r="V111" s="84"/>
      <c r="W111" s="84"/>
      <c r="X111" s="84"/>
      <c r="Y111" s="84"/>
      <c r="Z111" s="84"/>
      <c r="AA111" s="84"/>
      <c r="AB111" s="84"/>
      <c r="AC111" s="84"/>
      <c r="AD111" s="84"/>
      <c r="AE111" s="84"/>
      <c r="AF111" s="84"/>
      <c r="AG111" s="84"/>
      <c r="AH111" s="84"/>
      <c r="AI111" s="84"/>
      <c r="AJ111" s="84"/>
      <c r="AK111" s="84"/>
      <c r="AL111" s="84"/>
      <c r="AM111" s="84"/>
      <c r="AN111" s="84"/>
      <c r="AO111" s="84"/>
      <c r="AP111" s="84"/>
      <c r="AQ111" s="84"/>
      <c r="AR111" s="84"/>
      <c r="AS111" s="84"/>
      <c r="AT111" s="84"/>
      <c r="AU111" s="84"/>
      <c r="AV111" s="84"/>
      <c r="AW111" s="84"/>
      <c r="AX111" s="84"/>
      <c r="AY111" s="84"/>
      <c r="AZ111" s="84"/>
      <c r="BA111" s="84"/>
      <c r="BB111" s="84"/>
      <c r="BC111" s="64"/>
      <c r="BD111" s="64"/>
      <c r="BE111" s="1"/>
      <c r="BF111" s="1"/>
    </row>
    <row r="112" spans="1:58" x14ac:dyDescent="0.25">
      <c r="A112" s="64"/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84"/>
      <c r="T112" s="84"/>
      <c r="U112" s="84"/>
      <c r="V112" s="84"/>
      <c r="W112" s="84"/>
      <c r="X112" s="84"/>
      <c r="Y112" s="84"/>
      <c r="Z112" s="84"/>
      <c r="AA112" s="84"/>
      <c r="AB112" s="84"/>
      <c r="AC112" s="84"/>
      <c r="AD112" s="84"/>
      <c r="AE112" s="84"/>
      <c r="AF112" s="84"/>
      <c r="AG112" s="84"/>
      <c r="AH112" s="84"/>
      <c r="AI112" s="84"/>
      <c r="AJ112" s="84"/>
      <c r="AK112" s="84"/>
      <c r="AL112" s="84"/>
      <c r="AM112" s="84"/>
      <c r="AN112" s="84"/>
      <c r="AO112" s="84"/>
      <c r="AP112" s="84"/>
      <c r="AQ112" s="84"/>
      <c r="AR112" s="84"/>
      <c r="AS112" s="84"/>
      <c r="AT112" s="84"/>
      <c r="AU112" s="84"/>
      <c r="AV112" s="84"/>
      <c r="AW112" s="84"/>
      <c r="AX112" s="84"/>
      <c r="AY112" s="84"/>
      <c r="AZ112" s="84"/>
      <c r="BA112" s="84"/>
      <c r="BB112" s="84"/>
      <c r="BC112" s="64"/>
      <c r="BD112" s="64"/>
      <c r="BE112" s="1"/>
      <c r="BF112" s="1"/>
    </row>
    <row r="113" spans="1:58" x14ac:dyDescent="0.25">
      <c r="A113" s="64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84"/>
      <c r="T113" s="84"/>
      <c r="U113" s="84"/>
      <c r="V113" s="84"/>
      <c r="W113" s="84"/>
      <c r="X113" s="84"/>
      <c r="Y113" s="84"/>
      <c r="Z113" s="84"/>
      <c r="AA113" s="84"/>
      <c r="AB113" s="84"/>
      <c r="AC113" s="84"/>
      <c r="AD113" s="84"/>
      <c r="AE113" s="84"/>
      <c r="AF113" s="84"/>
      <c r="AG113" s="84"/>
      <c r="AH113" s="84"/>
      <c r="AI113" s="84"/>
      <c r="AJ113" s="84"/>
      <c r="AK113" s="84"/>
      <c r="AL113" s="84"/>
      <c r="AM113" s="84"/>
      <c r="AN113" s="84"/>
      <c r="AO113" s="84"/>
      <c r="AP113" s="84"/>
      <c r="AQ113" s="84"/>
      <c r="AR113" s="84"/>
      <c r="AS113" s="84"/>
      <c r="AT113" s="84"/>
      <c r="AU113" s="84"/>
      <c r="AV113" s="84"/>
      <c r="AW113" s="84"/>
      <c r="AX113" s="84"/>
      <c r="AY113" s="84"/>
      <c r="AZ113" s="84"/>
      <c r="BA113" s="84"/>
      <c r="BB113" s="84"/>
      <c r="BC113" s="64"/>
      <c r="BD113" s="64"/>
      <c r="BE113" s="1"/>
      <c r="BF113" s="1"/>
    </row>
    <row r="114" spans="1:58" x14ac:dyDescent="0.25">
      <c r="A114" s="64"/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84"/>
      <c r="T114" s="84"/>
      <c r="U114" s="84"/>
      <c r="V114" s="84"/>
      <c r="W114" s="84"/>
      <c r="X114" s="84"/>
      <c r="Y114" s="84"/>
      <c r="Z114" s="84"/>
      <c r="AA114" s="84"/>
      <c r="AB114" s="84"/>
      <c r="AC114" s="84"/>
      <c r="AD114" s="84"/>
      <c r="AE114" s="84"/>
      <c r="AF114" s="84"/>
      <c r="AG114" s="84"/>
      <c r="AH114" s="84"/>
      <c r="AI114" s="84"/>
      <c r="AJ114" s="84"/>
      <c r="AK114" s="84"/>
      <c r="AL114" s="84"/>
      <c r="AM114" s="84"/>
      <c r="AN114" s="84"/>
      <c r="AO114" s="84"/>
      <c r="AP114" s="84"/>
      <c r="AQ114" s="84"/>
      <c r="AR114" s="84"/>
      <c r="AS114" s="84"/>
      <c r="AT114" s="84"/>
      <c r="AU114" s="84"/>
      <c r="AV114" s="84"/>
      <c r="AW114" s="84"/>
      <c r="AX114" s="84"/>
      <c r="AY114" s="84"/>
      <c r="AZ114" s="84"/>
      <c r="BA114" s="84"/>
      <c r="BB114" s="84"/>
      <c r="BC114" s="64"/>
      <c r="BD114" s="64"/>
      <c r="BE114" s="1"/>
      <c r="BF114" s="1"/>
    </row>
    <row r="115" spans="1:58" x14ac:dyDescent="0.25">
      <c r="A115" s="64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84"/>
      <c r="T115" s="84"/>
      <c r="U115" s="84"/>
      <c r="V115" s="84"/>
      <c r="W115" s="84"/>
      <c r="X115" s="84"/>
      <c r="Y115" s="84"/>
      <c r="Z115" s="84"/>
      <c r="AA115" s="84"/>
      <c r="AB115" s="84"/>
      <c r="AC115" s="84"/>
      <c r="AD115" s="84"/>
      <c r="AE115" s="84"/>
      <c r="AF115" s="84"/>
      <c r="AG115" s="84"/>
      <c r="AH115" s="84"/>
      <c r="AI115" s="84"/>
      <c r="AJ115" s="84"/>
      <c r="AK115" s="84"/>
      <c r="AL115" s="84"/>
      <c r="AM115" s="84"/>
      <c r="AN115" s="84"/>
      <c r="AO115" s="84"/>
      <c r="AP115" s="84"/>
      <c r="AQ115" s="84"/>
      <c r="AR115" s="84"/>
      <c r="AS115" s="84"/>
      <c r="AT115" s="84"/>
      <c r="AU115" s="84"/>
      <c r="AV115" s="84"/>
      <c r="AW115" s="84"/>
      <c r="AX115" s="84"/>
      <c r="AY115" s="84"/>
      <c r="AZ115" s="84"/>
      <c r="BA115" s="84"/>
      <c r="BB115" s="84"/>
      <c r="BC115" s="64"/>
      <c r="BD115" s="64"/>
      <c r="BE115" s="1"/>
      <c r="BF115" s="1"/>
    </row>
    <row r="116" spans="1:58" x14ac:dyDescent="0.25">
      <c r="A116" s="64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84"/>
      <c r="T116" s="84"/>
      <c r="U116" s="84"/>
      <c r="V116" s="84"/>
      <c r="W116" s="84"/>
      <c r="X116" s="84"/>
      <c r="Y116" s="84"/>
      <c r="Z116" s="84"/>
      <c r="AA116" s="84"/>
      <c r="AB116" s="84"/>
      <c r="AC116" s="84"/>
      <c r="AD116" s="84"/>
      <c r="AE116" s="84"/>
      <c r="AF116" s="84"/>
      <c r="AG116" s="84"/>
      <c r="AH116" s="84"/>
      <c r="AI116" s="84"/>
      <c r="AJ116" s="84"/>
      <c r="AK116" s="84"/>
      <c r="AL116" s="84"/>
      <c r="AM116" s="84"/>
      <c r="AN116" s="84"/>
      <c r="AO116" s="84"/>
      <c r="AP116" s="84"/>
      <c r="AQ116" s="84"/>
      <c r="AR116" s="84"/>
      <c r="AS116" s="84"/>
      <c r="AT116" s="84"/>
      <c r="AU116" s="84"/>
      <c r="AV116" s="84"/>
      <c r="AW116" s="84"/>
      <c r="AX116" s="84"/>
      <c r="AY116" s="84"/>
      <c r="AZ116" s="84"/>
      <c r="BA116" s="84"/>
      <c r="BB116" s="84"/>
      <c r="BC116" s="64"/>
      <c r="BD116" s="64"/>
      <c r="BE116" s="1"/>
      <c r="BF116" s="1"/>
    </row>
    <row r="117" spans="1:58" x14ac:dyDescent="0.25">
      <c r="A117" s="64"/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84"/>
      <c r="T117" s="84"/>
      <c r="U117" s="84"/>
      <c r="V117" s="84"/>
      <c r="W117" s="84"/>
      <c r="X117" s="84"/>
      <c r="Y117" s="84"/>
      <c r="Z117" s="84"/>
      <c r="AA117" s="84"/>
      <c r="AB117" s="84"/>
      <c r="AC117" s="84"/>
      <c r="AD117" s="84"/>
      <c r="AE117" s="84"/>
      <c r="AF117" s="84"/>
      <c r="AG117" s="84"/>
      <c r="AH117" s="84"/>
      <c r="AI117" s="84"/>
      <c r="AJ117" s="84"/>
      <c r="AK117" s="84"/>
      <c r="AL117" s="84"/>
      <c r="AM117" s="84"/>
      <c r="AN117" s="84"/>
      <c r="AO117" s="84"/>
      <c r="AP117" s="84"/>
      <c r="AQ117" s="84"/>
      <c r="AR117" s="84"/>
      <c r="AS117" s="84"/>
      <c r="AT117" s="84"/>
      <c r="AU117" s="84"/>
      <c r="AV117" s="84"/>
      <c r="AW117" s="84"/>
      <c r="AX117" s="84"/>
      <c r="AY117" s="84"/>
      <c r="AZ117" s="84"/>
      <c r="BA117" s="84"/>
      <c r="BB117" s="84"/>
      <c r="BC117" s="64"/>
      <c r="BD117" s="64"/>
      <c r="BE117" s="1"/>
      <c r="BF117" s="1"/>
    </row>
    <row r="118" spans="1:58" x14ac:dyDescent="0.25">
      <c r="A118" s="64"/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84"/>
      <c r="T118" s="84"/>
      <c r="U118" s="84"/>
      <c r="V118" s="84"/>
      <c r="W118" s="84"/>
      <c r="X118" s="84"/>
      <c r="Y118" s="84"/>
      <c r="Z118" s="84"/>
      <c r="AA118" s="84"/>
      <c r="AB118" s="84"/>
      <c r="AC118" s="84"/>
      <c r="AD118" s="84"/>
      <c r="AE118" s="84"/>
      <c r="AF118" s="84"/>
      <c r="AG118" s="84"/>
      <c r="AH118" s="84"/>
      <c r="AI118" s="84"/>
      <c r="AJ118" s="84"/>
      <c r="AK118" s="84"/>
      <c r="AL118" s="84"/>
      <c r="AM118" s="84"/>
      <c r="AN118" s="84"/>
      <c r="AO118" s="84"/>
      <c r="AP118" s="84"/>
      <c r="AQ118" s="84"/>
      <c r="AR118" s="84"/>
      <c r="AS118" s="84"/>
      <c r="AT118" s="84"/>
      <c r="AU118" s="84"/>
      <c r="AV118" s="84"/>
      <c r="AW118" s="84"/>
      <c r="AX118" s="84"/>
      <c r="AY118" s="84"/>
      <c r="AZ118" s="84"/>
      <c r="BA118" s="84"/>
      <c r="BB118" s="84"/>
      <c r="BC118" s="64"/>
      <c r="BD118" s="64"/>
      <c r="BE118" s="1"/>
      <c r="BF118" s="1"/>
    </row>
    <row r="119" spans="1:58" x14ac:dyDescent="0.25">
      <c r="A119" s="64"/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  <c r="AC119" s="84"/>
      <c r="AD119" s="84"/>
      <c r="AE119" s="84"/>
      <c r="AF119" s="84"/>
      <c r="AG119" s="84"/>
      <c r="AH119" s="84"/>
      <c r="AI119" s="84"/>
      <c r="AJ119" s="84"/>
      <c r="AK119" s="84"/>
      <c r="AL119" s="84"/>
      <c r="AM119" s="84"/>
      <c r="AN119" s="84"/>
      <c r="AO119" s="84"/>
      <c r="AP119" s="84"/>
      <c r="AQ119" s="84"/>
      <c r="AR119" s="84"/>
      <c r="AS119" s="84"/>
      <c r="AT119" s="84"/>
      <c r="AU119" s="84"/>
      <c r="AV119" s="84"/>
      <c r="AW119" s="84"/>
      <c r="AX119" s="84"/>
      <c r="AY119" s="84"/>
      <c r="AZ119" s="84"/>
      <c r="BA119" s="84"/>
      <c r="BB119" s="84"/>
      <c r="BC119" s="64"/>
      <c r="BD119" s="64"/>
      <c r="BE119" s="1"/>
      <c r="BF119" s="1"/>
    </row>
    <row r="120" spans="1:58" x14ac:dyDescent="0.25">
      <c r="A120" s="64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84"/>
      <c r="T120" s="84"/>
      <c r="U120" s="84"/>
      <c r="V120" s="84"/>
      <c r="W120" s="84"/>
      <c r="X120" s="84"/>
      <c r="Y120" s="84"/>
      <c r="Z120" s="84"/>
      <c r="AA120" s="84"/>
      <c r="AB120" s="84"/>
      <c r="AC120" s="84"/>
      <c r="AD120" s="84"/>
      <c r="AE120" s="84"/>
      <c r="AF120" s="84"/>
      <c r="AG120" s="84"/>
      <c r="AH120" s="84"/>
      <c r="AI120" s="84"/>
      <c r="AJ120" s="84"/>
      <c r="AK120" s="84"/>
      <c r="AL120" s="84"/>
      <c r="AM120" s="84"/>
      <c r="AN120" s="84"/>
      <c r="AO120" s="84"/>
      <c r="AP120" s="84"/>
      <c r="AQ120" s="84"/>
      <c r="AR120" s="84"/>
      <c r="AS120" s="84"/>
      <c r="AT120" s="84"/>
      <c r="AU120" s="84"/>
      <c r="AV120" s="84"/>
      <c r="AW120" s="84"/>
      <c r="AX120" s="84"/>
      <c r="AY120" s="84"/>
      <c r="AZ120" s="84"/>
      <c r="BA120" s="84"/>
      <c r="BB120" s="84"/>
      <c r="BC120" s="64"/>
      <c r="BD120" s="64"/>
      <c r="BE120" s="1"/>
      <c r="BF120" s="1"/>
    </row>
    <row r="121" spans="1:58" x14ac:dyDescent="0.25">
      <c r="A121" s="64"/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84"/>
      <c r="T121" s="84"/>
      <c r="U121" s="84"/>
      <c r="V121" s="84"/>
      <c r="W121" s="84"/>
      <c r="X121" s="84"/>
      <c r="Y121" s="84"/>
      <c r="Z121" s="84"/>
      <c r="AA121" s="84"/>
      <c r="AB121" s="84"/>
      <c r="AC121" s="84"/>
      <c r="AD121" s="84"/>
      <c r="AE121" s="84"/>
      <c r="AF121" s="84"/>
      <c r="AG121" s="84"/>
      <c r="AH121" s="84"/>
      <c r="AI121" s="84"/>
      <c r="AJ121" s="84"/>
      <c r="AK121" s="84"/>
      <c r="AL121" s="84"/>
      <c r="AM121" s="84"/>
      <c r="AN121" s="84"/>
      <c r="AO121" s="84"/>
      <c r="AP121" s="84"/>
      <c r="AQ121" s="84"/>
      <c r="AR121" s="84"/>
      <c r="AS121" s="84"/>
      <c r="AT121" s="84"/>
      <c r="AU121" s="84"/>
      <c r="AV121" s="84"/>
      <c r="AW121" s="84"/>
      <c r="AX121" s="84"/>
      <c r="AY121" s="84"/>
      <c r="AZ121" s="84"/>
      <c r="BA121" s="84"/>
      <c r="BB121" s="84"/>
      <c r="BC121" s="64"/>
      <c r="BD121" s="64"/>
      <c r="BE121" s="1"/>
      <c r="BF121" s="1"/>
    </row>
    <row r="122" spans="1:58" x14ac:dyDescent="0.25">
      <c r="A122" s="64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84"/>
      <c r="T122" s="84"/>
      <c r="U122" s="84"/>
      <c r="V122" s="84"/>
      <c r="W122" s="84"/>
      <c r="X122" s="84"/>
      <c r="Y122" s="84"/>
      <c r="Z122" s="84"/>
      <c r="AA122" s="84"/>
      <c r="AB122" s="84"/>
      <c r="AC122" s="84"/>
      <c r="AD122" s="84"/>
      <c r="AE122" s="84"/>
      <c r="AF122" s="84"/>
      <c r="AG122" s="84"/>
      <c r="AH122" s="84"/>
      <c r="AI122" s="84"/>
      <c r="AJ122" s="84"/>
      <c r="AK122" s="84"/>
      <c r="AL122" s="84"/>
      <c r="AM122" s="84"/>
      <c r="AN122" s="84"/>
      <c r="AO122" s="84"/>
      <c r="AP122" s="84"/>
      <c r="AQ122" s="84"/>
      <c r="AR122" s="84"/>
      <c r="AS122" s="84"/>
      <c r="AT122" s="84"/>
      <c r="AU122" s="84"/>
      <c r="AV122" s="84"/>
      <c r="AW122" s="84"/>
      <c r="AX122" s="84"/>
      <c r="AY122" s="84"/>
      <c r="AZ122" s="84"/>
      <c r="BA122" s="84"/>
      <c r="BB122" s="84"/>
      <c r="BC122" s="64"/>
      <c r="BD122" s="64"/>
      <c r="BE122" s="1"/>
      <c r="BF122" s="1"/>
    </row>
    <row r="123" spans="1:58" x14ac:dyDescent="0.25">
      <c r="A123" s="64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4"/>
      <c r="AN123" s="84"/>
      <c r="AO123" s="84"/>
      <c r="AP123" s="84"/>
      <c r="AQ123" s="84"/>
      <c r="AR123" s="84"/>
      <c r="AS123" s="84"/>
      <c r="AT123" s="84"/>
      <c r="AU123" s="84"/>
      <c r="AV123" s="84"/>
      <c r="AW123" s="84"/>
      <c r="AX123" s="84"/>
      <c r="AY123" s="84"/>
      <c r="AZ123" s="84"/>
      <c r="BA123" s="84"/>
      <c r="BB123" s="84"/>
      <c r="BC123" s="64"/>
      <c r="BD123" s="64"/>
      <c r="BE123" s="1"/>
      <c r="BF123" s="1"/>
    </row>
    <row r="124" spans="1:58" x14ac:dyDescent="0.25">
      <c r="A124" s="64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84"/>
      <c r="T124" s="84"/>
      <c r="U124" s="84"/>
      <c r="V124" s="84"/>
      <c r="W124" s="84"/>
      <c r="X124" s="84"/>
      <c r="Y124" s="84"/>
      <c r="Z124" s="84"/>
      <c r="AA124" s="84"/>
      <c r="AB124" s="84"/>
      <c r="AC124" s="84"/>
      <c r="AD124" s="84"/>
      <c r="AE124" s="84"/>
      <c r="AF124" s="84"/>
      <c r="AG124" s="84"/>
      <c r="AH124" s="84"/>
      <c r="AI124" s="84"/>
      <c r="AJ124" s="84"/>
      <c r="AK124" s="84"/>
      <c r="AL124" s="84"/>
      <c r="AM124" s="84"/>
      <c r="AN124" s="84"/>
      <c r="AO124" s="84"/>
      <c r="AP124" s="84"/>
      <c r="AQ124" s="84"/>
      <c r="AR124" s="84"/>
      <c r="AS124" s="84"/>
      <c r="AT124" s="84"/>
      <c r="AU124" s="84"/>
      <c r="AV124" s="84"/>
      <c r="AW124" s="84"/>
      <c r="AX124" s="84"/>
      <c r="AY124" s="84"/>
      <c r="AZ124" s="84"/>
      <c r="BA124" s="84"/>
      <c r="BB124" s="84"/>
      <c r="BC124" s="64"/>
      <c r="BD124" s="64"/>
      <c r="BE124" s="1"/>
      <c r="BF124" s="1"/>
    </row>
    <row r="125" spans="1:58" x14ac:dyDescent="0.25">
      <c r="A125" s="64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84"/>
      <c r="T125" s="84"/>
      <c r="U125" s="84"/>
      <c r="V125" s="84"/>
      <c r="W125" s="84"/>
      <c r="X125" s="84"/>
      <c r="Y125" s="84"/>
      <c r="Z125" s="84"/>
      <c r="AA125" s="84"/>
      <c r="AB125" s="84"/>
      <c r="AC125" s="84"/>
      <c r="AD125" s="84"/>
      <c r="AE125" s="84"/>
      <c r="AF125" s="84"/>
      <c r="AG125" s="84"/>
      <c r="AH125" s="84"/>
      <c r="AI125" s="84"/>
      <c r="AJ125" s="84"/>
      <c r="AK125" s="84"/>
      <c r="AL125" s="84"/>
      <c r="AM125" s="84"/>
      <c r="AN125" s="84"/>
      <c r="AO125" s="84"/>
      <c r="AP125" s="84"/>
      <c r="AQ125" s="84"/>
      <c r="AR125" s="84"/>
      <c r="AS125" s="84"/>
      <c r="AT125" s="84"/>
      <c r="AU125" s="84"/>
      <c r="AV125" s="84"/>
      <c r="AW125" s="84"/>
      <c r="AX125" s="84"/>
      <c r="AY125" s="84"/>
      <c r="AZ125" s="84"/>
      <c r="BA125" s="84"/>
      <c r="BB125" s="84"/>
      <c r="BC125" s="64"/>
      <c r="BD125" s="64"/>
      <c r="BE125" s="1"/>
      <c r="BF125" s="1"/>
    </row>
    <row r="126" spans="1:58" x14ac:dyDescent="0.25">
      <c r="A126" s="64"/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84"/>
      <c r="T126" s="84"/>
      <c r="U126" s="84"/>
      <c r="V126" s="84"/>
      <c r="W126" s="84"/>
      <c r="X126" s="84"/>
      <c r="Y126" s="84"/>
      <c r="Z126" s="84"/>
      <c r="AA126" s="84"/>
      <c r="AB126" s="84"/>
      <c r="AC126" s="84"/>
      <c r="AD126" s="84"/>
      <c r="AE126" s="84"/>
      <c r="AF126" s="84"/>
      <c r="AG126" s="84"/>
      <c r="AH126" s="84"/>
      <c r="AI126" s="84"/>
      <c r="AJ126" s="84"/>
      <c r="AK126" s="84"/>
      <c r="AL126" s="84"/>
      <c r="AM126" s="84"/>
      <c r="AN126" s="84"/>
      <c r="AO126" s="84"/>
      <c r="AP126" s="84"/>
      <c r="AQ126" s="84"/>
      <c r="AR126" s="84"/>
      <c r="AS126" s="84"/>
      <c r="AT126" s="84"/>
      <c r="AU126" s="84"/>
      <c r="AV126" s="84"/>
      <c r="AW126" s="84"/>
      <c r="AX126" s="84"/>
      <c r="AY126" s="84"/>
      <c r="AZ126" s="84"/>
      <c r="BA126" s="84"/>
      <c r="BB126" s="84"/>
      <c r="BC126" s="64"/>
      <c r="BD126" s="64"/>
      <c r="BE126" s="1"/>
      <c r="BF126" s="1"/>
    </row>
    <row r="127" spans="1:58" x14ac:dyDescent="0.25">
      <c r="A127" s="64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84"/>
      <c r="T127" s="84"/>
      <c r="U127" s="84"/>
      <c r="V127" s="84"/>
      <c r="W127" s="84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84"/>
      <c r="AI127" s="84"/>
      <c r="AJ127" s="84"/>
      <c r="AK127" s="84"/>
      <c r="AL127" s="84"/>
      <c r="AM127" s="84"/>
      <c r="AN127" s="84"/>
      <c r="AO127" s="84"/>
      <c r="AP127" s="84"/>
      <c r="AQ127" s="84"/>
      <c r="AR127" s="84"/>
      <c r="AS127" s="84"/>
      <c r="AT127" s="84"/>
      <c r="AU127" s="84"/>
      <c r="AV127" s="84"/>
      <c r="AW127" s="84"/>
      <c r="AX127" s="84"/>
      <c r="AY127" s="84"/>
      <c r="AZ127" s="84"/>
      <c r="BA127" s="84"/>
      <c r="BB127" s="84"/>
      <c r="BC127" s="64"/>
      <c r="BD127" s="64"/>
      <c r="BE127" s="1"/>
      <c r="BF127" s="1"/>
    </row>
    <row r="128" spans="1:58" x14ac:dyDescent="0.25">
      <c r="A128" s="64"/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84"/>
      <c r="T128" s="84"/>
      <c r="U128" s="84"/>
      <c r="V128" s="84"/>
      <c r="W128" s="84"/>
      <c r="X128" s="84"/>
      <c r="Y128" s="84"/>
      <c r="Z128" s="84"/>
      <c r="AA128" s="84"/>
      <c r="AB128" s="84"/>
      <c r="AC128" s="84"/>
      <c r="AD128" s="84"/>
      <c r="AE128" s="84"/>
      <c r="AF128" s="84"/>
      <c r="AG128" s="84"/>
      <c r="AH128" s="84"/>
      <c r="AI128" s="84"/>
      <c r="AJ128" s="84"/>
      <c r="AK128" s="84"/>
      <c r="AL128" s="84"/>
      <c r="AM128" s="84"/>
      <c r="AN128" s="84"/>
      <c r="AO128" s="84"/>
      <c r="AP128" s="84"/>
      <c r="AQ128" s="84"/>
      <c r="AR128" s="84"/>
      <c r="AS128" s="84"/>
      <c r="AT128" s="84"/>
      <c r="AU128" s="84"/>
      <c r="AV128" s="84"/>
      <c r="AW128" s="84"/>
      <c r="AX128" s="84"/>
      <c r="AY128" s="84"/>
      <c r="AZ128" s="84"/>
      <c r="BA128" s="84"/>
      <c r="BB128" s="84"/>
      <c r="BC128" s="64"/>
      <c r="BD128" s="64"/>
      <c r="BE128" s="1"/>
      <c r="BF128" s="1"/>
    </row>
    <row r="129" spans="1:58" x14ac:dyDescent="0.25">
      <c r="A129" s="64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  <c r="AK129" s="84"/>
      <c r="AL129" s="84"/>
      <c r="AM129" s="84"/>
      <c r="AN129" s="84"/>
      <c r="AO129" s="84"/>
      <c r="AP129" s="84"/>
      <c r="AQ129" s="84"/>
      <c r="AR129" s="84"/>
      <c r="AS129" s="84"/>
      <c r="AT129" s="84"/>
      <c r="AU129" s="84"/>
      <c r="AV129" s="84"/>
      <c r="AW129" s="84"/>
      <c r="AX129" s="84"/>
      <c r="AY129" s="84"/>
      <c r="AZ129" s="84"/>
      <c r="BA129" s="84"/>
      <c r="BB129" s="84"/>
      <c r="BC129" s="64"/>
      <c r="BD129" s="64"/>
      <c r="BE129" s="1"/>
      <c r="BF129" s="1"/>
    </row>
    <row r="130" spans="1:58" x14ac:dyDescent="0.25">
      <c r="A130" s="64"/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84"/>
      <c r="AM130" s="84"/>
      <c r="AN130" s="84"/>
      <c r="AO130" s="84"/>
      <c r="AP130" s="84"/>
      <c r="AQ130" s="84"/>
      <c r="AR130" s="84"/>
      <c r="AS130" s="84"/>
      <c r="AT130" s="84"/>
      <c r="AU130" s="84"/>
      <c r="AV130" s="84"/>
      <c r="AW130" s="84"/>
      <c r="AX130" s="84"/>
      <c r="AY130" s="84"/>
      <c r="AZ130" s="84"/>
      <c r="BA130" s="84"/>
      <c r="BB130" s="84"/>
      <c r="BC130" s="64"/>
      <c r="BD130" s="64"/>
      <c r="BE130" s="1"/>
      <c r="BF130" s="1"/>
    </row>
    <row r="131" spans="1:58" x14ac:dyDescent="0.25">
      <c r="A131" s="64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4"/>
      <c r="AN131" s="84"/>
      <c r="AO131" s="84"/>
      <c r="AP131" s="84"/>
      <c r="AQ131" s="84"/>
      <c r="AR131" s="84"/>
      <c r="AS131" s="84"/>
      <c r="AT131" s="84"/>
      <c r="AU131" s="84"/>
      <c r="AV131" s="84"/>
      <c r="AW131" s="84"/>
      <c r="AX131" s="84"/>
      <c r="AY131" s="84"/>
      <c r="AZ131" s="84"/>
      <c r="BA131" s="84"/>
      <c r="BB131" s="84"/>
      <c r="BC131" s="64"/>
      <c r="BD131" s="64"/>
      <c r="BE131" s="1"/>
      <c r="BF131" s="1"/>
    </row>
    <row r="132" spans="1:58" x14ac:dyDescent="0.25">
      <c r="A132" s="64"/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4"/>
      <c r="AN132" s="84"/>
      <c r="AO132" s="84"/>
      <c r="AP132" s="84"/>
      <c r="AQ132" s="84"/>
      <c r="AR132" s="84"/>
      <c r="AS132" s="84"/>
      <c r="AT132" s="84"/>
      <c r="AU132" s="84"/>
      <c r="AV132" s="84"/>
      <c r="AW132" s="84"/>
      <c r="AX132" s="84"/>
      <c r="AY132" s="84"/>
      <c r="AZ132" s="84"/>
      <c r="BA132" s="84"/>
      <c r="BB132" s="84"/>
      <c r="BC132" s="64"/>
      <c r="BD132" s="64"/>
      <c r="BE132" s="1"/>
      <c r="BF132" s="1"/>
    </row>
    <row r="133" spans="1:58" x14ac:dyDescent="0.25">
      <c r="A133" s="64"/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4"/>
      <c r="AN133" s="84"/>
      <c r="AO133" s="84"/>
      <c r="AP133" s="84"/>
      <c r="AQ133" s="84"/>
      <c r="AR133" s="84"/>
      <c r="AS133" s="84"/>
      <c r="AT133" s="84"/>
      <c r="AU133" s="84"/>
      <c r="AV133" s="84"/>
      <c r="AW133" s="84"/>
      <c r="AX133" s="84"/>
      <c r="AY133" s="84"/>
      <c r="AZ133" s="84"/>
      <c r="BA133" s="84"/>
      <c r="BB133" s="84"/>
      <c r="BC133" s="64"/>
      <c r="BD133" s="64"/>
      <c r="BE133" s="1"/>
      <c r="BF133" s="1"/>
    </row>
    <row r="134" spans="1:58" x14ac:dyDescent="0.25">
      <c r="A134" s="64"/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4"/>
      <c r="AN134" s="84"/>
      <c r="AO134" s="84"/>
      <c r="AP134" s="84"/>
      <c r="AQ134" s="84"/>
      <c r="AR134" s="84"/>
      <c r="AS134" s="84"/>
      <c r="AT134" s="84"/>
      <c r="AU134" s="84"/>
      <c r="AV134" s="84"/>
      <c r="AW134" s="84"/>
      <c r="AX134" s="84"/>
      <c r="AY134" s="84"/>
      <c r="AZ134" s="84"/>
      <c r="BA134" s="84"/>
      <c r="BB134" s="84"/>
      <c r="BC134" s="64"/>
      <c r="BD134" s="64"/>
      <c r="BE134" s="1"/>
      <c r="BF134" s="1"/>
    </row>
    <row r="135" spans="1:58" x14ac:dyDescent="0.25">
      <c r="A135" s="64"/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4"/>
      <c r="AN135" s="84"/>
      <c r="AO135" s="84"/>
      <c r="AP135" s="84"/>
      <c r="AQ135" s="84"/>
      <c r="AR135" s="84"/>
      <c r="AS135" s="84"/>
      <c r="AT135" s="84"/>
      <c r="AU135" s="84"/>
      <c r="AV135" s="84"/>
      <c r="AW135" s="84"/>
      <c r="AX135" s="84"/>
      <c r="AY135" s="84"/>
      <c r="AZ135" s="84"/>
      <c r="BA135" s="84"/>
      <c r="BB135" s="84"/>
      <c r="BC135" s="64"/>
      <c r="BD135" s="64"/>
      <c r="BE135" s="1"/>
      <c r="BF135" s="1"/>
    </row>
    <row r="136" spans="1:58" x14ac:dyDescent="0.25">
      <c r="A136" s="64"/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4"/>
      <c r="AN136" s="84"/>
      <c r="AO136" s="84"/>
      <c r="AP136" s="84"/>
      <c r="AQ136" s="84"/>
      <c r="AR136" s="84"/>
      <c r="AS136" s="84"/>
      <c r="AT136" s="84"/>
      <c r="AU136" s="84"/>
      <c r="AV136" s="84"/>
      <c r="AW136" s="84"/>
      <c r="AX136" s="84"/>
      <c r="AY136" s="84"/>
      <c r="AZ136" s="84"/>
      <c r="BA136" s="84"/>
      <c r="BB136" s="84"/>
      <c r="BC136" s="64"/>
      <c r="BD136" s="64"/>
      <c r="BE136" s="1"/>
      <c r="BF136" s="1"/>
    </row>
    <row r="137" spans="1:58" x14ac:dyDescent="0.25">
      <c r="A137" s="64"/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84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84"/>
      <c r="AE137" s="84"/>
      <c r="AF137" s="84"/>
      <c r="AG137" s="84"/>
      <c r="AH137" s="84"/>
      <c r="AI137" s="84"/>
      <c r="AJ137" s="84"/>
      <c r="AK137" s="84"/>
      <c r="AL137" s="84"/>
      <c r="AM137" s="84"/>
      <c r="AN137" s="84"/>
      <c r="AO137" s="84"/>
      <c r="AP137" s="84"/>
      <c r="AQ137" s="84"/>
      <c r="AR137" s="84"/>
      <c r="AS137" s="84"/>
      <c r="AT137" s="84"/>
      <c r="AU137" s="84"/>
      <c r="AV137" s="84"/>
      <c r="AW137" s="84"/>
      <c r="AX137" s="84"/>
      <c r="AY137" s="84"/>
      <c r="AZ137" s="84"/>
      <c r="BA137" s="84"/>
      <c r="BB137" s="84"/>
      <c r="BC137" s="64"/>
      <c r="BD137" s="64"/>
      <c r="BE137" s="1"/>
      <c r="BF137" s="1"/>
    </row>
    <row r="138" spans="1:58" x14ac:dyDescent="0.25">
      <c r="A138" s="64"/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84"/>
      <c r="T138" s="84"/>
      <c r="U138" s="84"/>
      <c r="V138" s="84"/>
      <c r="W138" s="84"/>
      <c r="X138" s="84"/>
      <c r="Y138" s="84"/>
      <c r="Z138" s="84"/>
      <c r="AA138" s="84"/>
      <c r="AB138" s="84"/>
      <c r="AC138" s="84"/>
      <c r="AD138" s="84"/>
      <c r="AE138" s="84"/>
      <c r="AF138" s="84"/>
      <c r="AG138" s="84"/>
      <c r="AH138" s="84"/>
      <c r="AI138" s="84"/>
      <c r="AJ138" s="84"/>
      <c r="AK138" s="84"/>
      <c r="AL138" s="84"/>
      <c r="AM138" s="84"/>
      <c r="AN138" s="84"/>
      <c r="AO138" s="84"/>
      <c r="AP138" s="84"/>
      <c r="AQ138" s="84"/>
      <c r="AR138" s="84"/>
      <c r="AS138" s="84"/>
      <c r="AT138" s="84"/>
      <c r="AU138" s="84"/>
      <c r="AV138" s="84"/>
      <c r="AW138" s="84"/>
      <c r="AX138" s="84"/>
      <c r="AY138" s="84"/>
      <c r="AZ138" s="84"/>
      <c r="BA138" s="84"/>
      <c r="BB138" s="84"/>
      <c r="BC138" s="64"/>
      <c r="BD138" s="64"/>
      <c r="BE138" s="1"/>
      <c r="BF138" s="1"/>
    </row>
    <row r="139" spans="1:58" x14ac:dyDescent="0.25">
      <c r="A139" s="64"/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84"/>
      <c r="T139" s="84"/>
      <c r="U139" s="84"/>
      <c r="V139" s="84"/>
      <c r="W139" s="84"/>
      <c r="X139" s="84"/>
      <c r="Y139" s="84"/>
      <c r="Z139" s="84"/>
      <c r="AA139" s="84"/>
      <c r="AB139" s="84"/>
      <c r="AC139" s="84"/>
      <c r="AD139" s="84"/>
      <c r="AE139" s="84"/>
      <c r="AF139" s="84"/>
      <c r="AG139" s="84"/>
      <c r="AH139" s="84"/>
      <c r="AI139" s="84"/>
      <c r="AJ139" s="84"/>
      <c r="AK139" s="84"/>
      <c r="AL139" s="84"/>
      <c r="AM139" s="84"/>
      <c r="AN139" s="84"/>
      <c r="AO139" s="84"/>
      <c r="AP139" s="84"/>
      <c r="AQ139" s="84"/>
      <c r="AR139" s="84"/>
      <c r="AS139" s="84"/>
      <c r="AT139" s="84"/>
      <c r="AU139" s="84"/>
      <c r="AV139" s="84"/>
      <c r="AW139" s="84"/>
      <c r="AX139" s="84"/>
      <c r="AY139" s="84"/>
      <c r="AZ139" s="84"/>
      <c r="BA139" s="84"/>
      <c r="BB139" s="84"/>
      <c r="BC139" s="64"/>
      <c r="BD139" s="64"/>
      <c r="BE139" s="1"/>
      <c r="BF139" s="1"/>
    </row>
    <row r="140" spans="1:58" x14ac:dyDescent="0.25">
      <c r="A140" s="64"/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84"/>
      <c r="T140" s="84"/>
      <c r="U140" s="84"/>
      <c r="V140" s="84"/>
      <c r="W140" s="84"/>
      <c r="X140" s="84"/>
      <c r="Y140" s="84"/>
      <c r="Z140" s="84"/>
      <c r="AA140" s="84"/>
      <c r="AB140" s="84"/>
      <c r="AC140" s="84"/>
      <c r="AD140" s="84"/>
      <c r="AE140" s="84"/>
      <c r="AF140" s="84"/>
      <c r="AG140" s="84"/>
      <c r="AH140" s="84"/>
      <c r="AI140" s="84"/>
      <c r="AJ140" s="84"/>
      <c r="AK140" s="84"/>
      <c r="AL140" s="84"/>
      <c r="AM140" s="84"/>
      <c r="AN140" s="84"/>
      <c r="AO140" s="84"/>
      <c r="AP140" s="84"/>
      <c r="AQ140" s="84"/>
      <c r="AR140" s="84"/>
      <c r="AS140" s="84"/>
      <c r="AT140" s="84"/>
      <c r="AU140" s="84"/>
      <c r="AV140" s="84"/>
      <c r="AW140" s="84"/>
      <c r="AX140" s="84"/>
      <c r="AY140" s="84"/>
      <c r="AZ140" s="84"/>
      <c r="BA140" s="84"/>
      <c r="BB140" s="84"/>
      <c r="BC140" s="64"/>
      <c r="BD140" s="64"/>
      <c r="BE140" s="1"/>
      <c r="BF140" s="1"/>
    </row>
    <row r="141" spans="1:58" x14ac:dyDescent="0.25">
      <c r="A141" s="64"/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84"/>
      <c r="T141" s="84"/>
      <c r="U141" s="84"/>
      <c r="V141" s="84"/>
      <c r="W141" s="84"/>
      <c r="X141" s="84"/>
      <c r="Y141" s="84"/>
      <c r="Z141" s="84"/>
      <c r="AA141" s="84"/>
      <c r="AB141" s="84"/>
      <c r="AC141" s="84"/>
      <c r="AD141" s="84"/>
      <c r="AE141" s="84"/>
      <c r="AF141" s="84"/>
      <c r="AG141" s="84"/>
      <c r="AH141" s="84"/>
      <c r="AI141" s="84"/>
      <c r="AJ141" s="84"/>
      <c r="AK141" s="84"/>
      <c r="AL141" s="84"/>
      <c r="AM141" s="84"/>
      <c r="AN141" s="84"/>
      <c r="AO141" s="84"/>
      <c r="AP141" s="84"/>
      <c r="AQ141" s="84"/>
      <c r="AR141" s="84"/>
      <c r="AS141" s="84"/>
      <c r="AT141" s="84"/>
      <c r="AU141" s="84"/>
      <c r="AV141" s="84"/>
      <c r="AW141" s="84"/>
      <c r="AX141" s="84"/>
      <c r="AY141" s="84"/>
      <c r="AZ141" s="84"/>
      <c r="BA141" s="84"/>
      <c r="BB141" s="84"/>
      <c r="BC141" s="64"/>
      <c r="BD141" s="64"/>
      <c r="BE141" s="1"/>
      <c r="BF141" s="1"/>
    </row>
    <row r="142" spans="1:58" x14ac:dyDescent="0.25">
      <c r="A142" s="64"/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84"/>
      <c r="T142" s="84"/>
      <c r="U142" s="84"/>
      <c r="V142" s="84"/>
      <c r="W142" s="84"/>
      <c r="X142" s="84"/>
      <c r="Y142" s="84"/>
      <c r="Z142" s="84"/>
      <c r="AA142" s="84"/>
      <c r="AB142" s="84"/>
      <c r="AC142" s="84"/>
      <c r="AD142" s="84"/>
      <c r="AE142" s="84"/>
      <c r="AF142" s="84"/>
      <c r="AG142" s="84"/>
      <c r="AH142" s="84"/>
      <c r="AI142" s="84"/>
      <c r="AJ142" s="84"/>
      <c r="AK142" s="84"/>
      <c r="AL142" s="84"/>
      <c r="AM142" s="84"/>
      <c r="AN142" s="84"/>
      <c r="AO142" s="84"/>
      <c r="AP142" s="84"/>
      <c r="AQ142" s="84"/>
      <c r="AR142" s="84"/>
      <c r="AS142" s="84"/>
      <c r="AT142" s="84"/>
      <c r="AU142" s="84"/>
      <c r="AV142" s="84"/>
      <c r="AW142" s="84"/>
      <c r="AX142" s="84"/>
      <c r="AY142" s="84"/>
      <c r="AZ142" s="84"/>
      <c r="BA142" s="84"/>
      <c r="BB142" s="84"/>
      <c r="BC142" s="64"/>
      <c r="BD142" s="64"/>
      <c r="BE142" s="1"/>
      <c r="BF142" s="1"/>
    </row>
    <row r="143" spans="1:58" x14ac:dyDescent="0.25">
      <c r="A143" s="64"/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84"/>
      <c r="T143" s="84"/>
      <c r="U143" s="84"/>
      <c r="V143" s="84"/>
      <c r="W143" s="84"/>
      <c r="X143" s="84"/>
      <c r="Y143" s="84"/>
      <c r="Z143" s="84"/>
      <c r="AA143" s="84"/>
      <c r="AB143" s="84"/>
      <c r="AC143" s="84"/>
      <c r="AD143" s="84"/>
      <c r="AE143" s="84"/>
      <c r="AF143" s="84"/>
      <c r="AG143" s="84"/>
      <c r="AH143" s="84"/>
      <c r="AI143" s="84"/>
      <c r="AJ143" s="84"/>
      <c r="AK143" s="84"/>
      <c r="AL143" s="84"/>
      <c r="AM143" s="84"/>
      <c r="AN143" s="84"/>
      <c r="AO143" s="84"/>
      <c r="AP143" s="84"/>
      <c r="AQ143" s="84"/>
      <c r="AR143" s="84"/>
      <c r="AS143" s="84"/>
      <c r="AT143" s="84"/>
      <c r="AU143" s="84"/>
      <c r="AV143" s="84"/>
      <c r="AW143" s="84"/>
      <c r="AX143" s="84"/>
      <c r="AY143" s="84"/>
      <c r="AZ143" s="84"/>
      <c r="BA143" s="84"/>
      <c r="BB143" s="84"/>
      <c r="BC143" s="64"/>
      <c r="BD143" s="64"/>
      <c r="BE143" s="1"/>
      <c r="BF143" s="1"/>
    </row>
    <row r="144" spans="1:58" x14ac:dyDescent="0.25">
      <c r="A144" s="64"/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84"/>
      <c r="T144" s="84"/>
      <c r="U144" s="84"/>
      <c r="V144" s="84"/>
      <c r="W144" s="84"/>
      <c r="X144" s="84"/>
      <c r="Y144" s="84"/>
      <c r="Z144" s="84"/>
      <c r="AA144" s="84"/>
      <c r="AB144" s="84"/>
      <c r="AC144" s="84"/>
      <c r="AD144" s="84"/>
      <c r="AE144" s="84"/>
      <c r="AF144" s="84"/>
      <c r="AG144" s="84"/>
      <c r="AH144" s="84"/>
      <c r="AI144" s="84"/>
      <c r="AJ144" s="84"/>
      <c r="AK144" s="84"/>
      <c r="AL144" s="84"/>
      <c r="AM144" s="84"/>
      <c r="AN144" s="84"/>
      <c r="AO144" s="84"/>
      <c r="AP144" s="84"/>
      <c r="AQ144" s="84"/>
      <c r="AR144" s="84"/>
      <c r="AS144" s="84"/>
      <c r="AT144" s="84"/>
      <c r="AU144" s="84"/>
      <c r="AV144" s="84"/>
      <c r="AW144" s="84"/>
      <c r="AX144" s="84"/>
      <c r="AY144" s="84"/>
      <c r="AZ144" s="84"/>
      <c r="BA144" s="84"/>
      <c r="BB144" s="84"/>
      <c r="BC144" s="64"/>
      <c r="BD144" s="64"/>
      <c r="BE144" s="1"/>
      <c r="BF144" s="1"/>
    </row>
    <row r="145" spans="1:58" x14ac:dyDescent="0.25">
      <c r="A145" s="64"/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84"/>
      <c r="T145" s="84"/>
      <c r="U145" s="84"/>
      <c r="V145" s="84"/>
      <c r="W145" s="84"/>
      <c r="X145" s="84"/>
      <c r="Y145" s="84"/>
      <c r="Z145" s="84"/>
      <c r="AA145" s="84"/>
      <c r="AB145" s="84"/>
      <c r="AC145" s="84"/>
      <c r="AD145" s="84"/>
      <c r="AE145" s="84"/>
      <c r="AF145" s="84"/>
      <c r="AG145" s="84"/>
      <c r="AH145" s="84"/>
      <c r="AI145" s="84"/>
      <c r="AJ145" s="84"/>
      <c r="AK145" s="84"/>
      <c r="AL145" s="84"/>
      <c r="AM145" s="84"/>
      <c r="AN145" s="84"/>
      <c r="AO145" s="84"/>
      <c r="AP145" s="84"/>
      <c r="AQ145" s="84"/>
      <c r="AR145" s="84"/>
      <c r="AS145" s="84"/>
      <c r="AT145" s="84"/>
      <c r="AU145" s="84"/>
      <c r="AV145" s="84"/>
      <c r="AW145" s="84"/>
      <c r="AX145" s="84"/>
      <c r="AY145" s="84"/>
      <c r="AZ145" s="84"/>
      <c r="BA145" s="84"/>
      <c r="BB145" s="84"/>
      <c r="BC145" s="64"/>
      <c r="BD145" s="64"/>
      <c r="BE145" s="1"/>
      <c r="BF145" s="1"/>
    </row>
    <row r="146" spans="1:58" x14ac:dyDescent="0.25">
      <c r="A146" s="64"/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84"/>
      <c r="T146" s="84"/>
      <c r="U146" s="84"/>
      <c r="V146" s="84"/>
      <c r="W146" s="84"/>
      <c r="X146" s="84"/>
      <c r="Y146" s="84"/>
      <c r="Z146" s="84"/>
      <c r="AA146" s="84"/>
      <c r="AB146" s="84"/>
      <c r="AC146" s="84"/>
      <c r="AD146" s="84"/>
      <c r="AE146" s="84"/>
      <c r="AF146" s="84"/>
      <c r="AG146" s="84"/>
      <c r="AH146" s="84"/>
      <c r="AI146" s="84"/>
      <c r="AJ146" s="84"/>
      <c r="AK146" s="84"/>
      <c r="AL146" s="84"/>
      <c r="AM146" s="84"/>
      <c r="AN146" s="84"/>
      <c r="AO146" s="84"/>
      <c r="AP146" s="84"/>
      <c r="AQ146" s="84"/>
      <c r="AR146" s="84"/>
      <c r="AS146" s="84"/>
      <c r="AT146" s="84"/>
      <c r="AU146" s="84"/>
      <c r="AV146" s="84"/>
      <c r="AW146" s="84"/>
      <c r="AX146" s="84"/>
      <c r="AY146" s="84"/>
      <c r="AZ146" s="84"/>
      <c r="BA146" s="84"/>
      <c r="BB146" s="84"/>
      <c r="BC146" s="64"/>
      <c r="BD146" s="64"/>
      <c r="BE146" s="1"/>
      <c r="BF146" s="1"/>
    </row>
    <row r="147" spans="1:58" x14ac:dyDescent="0.25">
      <c r="A147" s="64"/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84"/>
      <c r="T147" s="84"/>
      <c r="U147" s="84"/>
      <c r="V147" s="84"/>
      <c r="W147" s="84"/>
      <c r="X147" s="84"/>
      <c r="Y147" s="84"/>
      <c r="Z147" s="84"/>
      <c r="AA147" s="84"/>
      <c r="AB147" s="84"/>
      <c r="AC147" s="84"/>
      <c r="AD147" s="84"/>
      <c r="AE147" s="84"/>
      <c r="AF147" s="84"/>
      <c r="AG147" s="84"/>
      <c r="AH147" s="84"/>
      <c r="AI147" s="84"/>
      <c r="AJ147" s="84"/>
      <c r="AK147" s="84"/>
      <c r="AL147" s="84"/>
      <c r="AM147" s="84"/>
      <c r="AN147" s="84"/>
      <c r="AO147" s="84"/>
      <c r="AP147" s="84"/>
      <c r="AQ147" s="84"/>
      <c r="AR147" s="84"/>
      <c r="AS147" s="84"/>
      <c r="AT147" s="84"/>
      <c r="AU147" s="84"/>
      <c r="AV147" s="84"/>
      <c r="AW147" s="84"/>
      <c r="AX147" s="84"/>
      <c r="AY147" s="84"/>
      <c r="AZ147" s="84"/>
      <c r="BA147" s="84"/>
      <c r="BB147" s="84"/>
      <c r="BC147" s="64"/>
      <c r="BD147" s="64"/>
      <c r="BE147" s="1"/>
      <c r="BF147" s="1"/>
    </row>
    <row r="148" spans="1:58" x14ac:dyDescent="0.25">
      <c r="A148" s="64"/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84"/>
      <c r="T148" s="84"/>
      <c r="U148" s="84"/>
      <c r="V148" s="84"/>
      <c r="W148" s="84"/>
      <c r="X148" s="84"/>
      <c r="Y148" s="84"/>
      <c r="Z148" s="84"/>
      <c r="AA148" s="84"/>
      <c r="AB148" s="84"/>
      <c r="AC148" s="84"/>
      <c r="AD148" s="84"/>
      <c r="AE148" s="84"/>
      <c r="AF148" s="84"/>
      <c r="AG148" s="84"/>
      <c r="AH148" s="84"/>
      <c r="AI148" s="84"/>
      <c r="AJ148" s="84"/>
      <c r="AK148" s="84"/>
      <c r="AL148" s="84"/>
      <c r="AM148" s="84"/>
      <c r="AN148" s="84"/>
      <c r="AO148" s="84"/>
      <c r="AP148" s="84"/>
      <c r="AQ148" s="84"/>
      <c r="AR148" s="84"/>
      <c r="AS148" s="84"/>
      <c r="AT148" s="84"/>
      <c r="AU148" s="84"/>
      <c r="AV148" s="84"/>
      <c r="AW148" s="84"/>
      <c r="AX148" s="84"/>
      <c r="AY148" s="84"/>
      <c r="AZ148" s="84"/>
      <c r="BA148" s="84"/>
      <c r="BB148" s="84"/>
      <c r="BC148" s="64"/>
      <c r="BD148" s="64"/>
      <c r="BE148" s="1"/>
      <c r="BF148" s="1"/>
    </row>
    <row r="149" spans="1:58" x14ac:dyDescent="0.25">
      <c r="A149" s="64"/>
      <c r="B149" s="64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84"/>
      <c r="T149" s="84"/>
      <c r="U149" s="84"/>
      <c r="V149" s="84"/>
      <c r="W149" s="84"/>
      <c r="X149" s="84"/>
      <c r="Y149" s="84"/>
      <c r="Z149" s="84"/>
      <c r="AA149" s="84"/>
      <c r="AB149" s="84"/>
      <c r="AC149" s="84"/>
      <c r="AD149" s="84"/>
      <c r="AE149" s="84"/>
      <c r="AF149" s="84"/>
      <c r="AG149" s="84"/>
      <c r="AH149" s="84"/>
      <c r="AI149" s="84"/>
      <c r="AJ149" s="84"/>
      <c r="AK149" s="84"/>
      <c r="AL149" s="84"/>
      <c r="AM149" s="84"/>
      <c r="AN149" s="84"/>
      <c r="AO149" s="84"/>
      <c r="AP149" s="84"/>
      <c r="AQ149" s="84"/>
      <c r="AR149" s="84"/>
      <c r="AS149" s="84"/>
      <c r="AT149" s="84"/>
      <c r="AU149" s="84"/>
      <c r="AV149" s="84"/>
      <c r="AW149" s="84"/>
      <c r="AX149" s="84"/>
      <c r="AY149" s="84"/>
      <c r="AZ149" s="84"/>
      <c r="BA149" s="84"/>
      <c r="BB149" s="84"/>
      <c r="BC149" s="64"/>
      <c r="BD149" s="64"/>
      <c r="BE149" s="1"/>
      <c r="BF149" s="1"/>
    </row>
    <row r="150" spans="1:58" x14ac:dyDescent="0.25">
      <c r="A150" s="64"/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84"/>
      <c r="T150" s="84"/>
      <c r="U150" s="84"/>
      <c r="V150" s="84"/>
      <c r="W150" s="84"/>
      <c r="X150" s="84"/>
      <c r="Y150" s="84"/>
      <c r="Z150" s="84"/>
      <c r="AA150" s="84"/>
      <c r="AB150" s="84"/>
      <c r="AC150" s="84"/>
      <c r="AD150" s="84"/>
      <c r="AE150" s="84"/>
      <c r="AF150" s="84"/>
      <c r="AG150" s="84"/>
      <c r="AH150" s="84"/>
      <c r="AI150" s="84"/>
      <c r="AJ150" s="84"/>
      <c r="AK150" s="84"/>
      <c r="AL150" s="84"/>
      <c r="AM150" s="84"/>
      <c r="AN150" s="84"/>
      <c r="AO150" s="84"/>
      <c r="AP150" s="84"/>
      <c r="AQ150" s="84"/>
      <c r="AR150" s="84"/>
      <c r="AS150" s="84"/>
      <c r="AT150" s="84"/>
      <c r="AU150" s="84"/>
      <c r="AV150" s="84"/>
      <c r="AW150" s="84"/>
      <c r="AX150" s="84"/>
      <c r="AY150" s="84"/>
      <c r="AZ150" s="84"/>
      <c r="BA150" s="84"/>
      <c r="BB150" s="84"/>
      <c r="BC150" s="64"/>
      <c r="BD150" s="64"/>
      <c r="BE150" s="1"/>
      <c r="BF150" s="1"/>
    </row>
    <row r="151" spans="1:58" x14ac:dyDescent="0.25">
      <c r="A151" s="64"/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84"/>
      <c r="T151" s="84"/>
      <c r="U151" s="84"/>
      <c r="V151" s="84"/>
      <c r="W151" s="84"/>
      <c r="X151" s="84"/>
      <c r="Y151" s="84"/>
      <c r="Z151" s="84"/>
      <c r="AA151" s="84"/>
      <c r="AB151" s="84"/>
      <c r="AC151" s="84"/>
      <c r="AD151" s="84"/>
      <c r="AE151" s="84"/>
      <c r="AF151" s="84"/>
      <c r="AG151" s="84"/>
      <c r="AH151" s="84"/>
      <c r="AI151" s="84"/>
      <c r="AJ151" s="84"/>
      <c r="AK151" s="84"/>
      <c r="AL151" s="84"/>
      <c r="AM151" s="84"/>
      <c r="AN151" s="84"/>
      <c r="AO151" s="84"/>
      <c r="AP151" s="84"/>
      <c r="AQ151" s="84"/>
      <c r="AR151" s="84"/>
      <c r="AS151" s="84"/>
      <c r="AT151" s="84"/>
      <c r="AU151" s="84"/>
      <c r="AV151" s="84"/>
      <c r="AW151" s="84"/>
      <c r="AX151" s="84"/>
      <c r="AY151" s="84"/>
      <c r="AZ151" s="84"/>
      <c r="BA151" s="84"/>
      <c r="BB151" s="84"/>
      <c r="BC151" s="64"/>
      <c r="BD151" s="64"/>
      <c r="BE151" s="1"/>
      <c r="BF151" s="1"/>
    </row>
    <row r="152" spans="1:58" x14ac:dyDescent="0.25">
      <c r="A152" s="64"/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84"/>
      <c r="T152" s="84"/>
      <c r="U152" s="84"/>
      <c r="V152" s="84"/>
      <c r="W152" s="84"/>
      <c r="X152" s="84"/>
      <c r="Y152" s="84"/>
      <c r="Z152" s="84"/>
      <c r="AA152" s="84"/>
      <c r="AB152" s="84"/>
      <c r="AC152" s="84"/>
      <c r="AD152" s="84"/>
      <c r="AE152" s="84"/>
      <c r="AF152" s="84"/>
      <c r="AG152" s="84"/>
      <c r="AH152" s="84"/>
      <c r="AI152" s="84"/>
      <c r="AJ152" s="84"/>
      <c r="AK152" s="84"/>
      <c r="AL152" s="84"/>
      <c r="AM152" s="84"/>
      <c r="AN152" s="84"/>
      <c r="AO152" s="84"/>
      <c r="AP152" s="84"/>
      <c r="AQ152" s="84"/>
      <c r="AR152" s="84"/>
      <c r="AS152" s="84"/>
      <c r="AT152" s="84"/>
      <c r="AU152" s="84"/>
      <c r="AV152" s="84"/>
      <c r="AW152" s="84"/>
      <c r="AX152" s="84"/>
      <c r="AY152" s="84"/>
      <c r="AZ152" s="84"/>
      <c r="BA152" s="84"/>
      <c r="BB152" s="84"/>
      <c r="BC152" s="64"/>
      <c r="BD152" s="64"/>
      <c r="BE152" s="1"/>
      <c r="BF152" s="1"/>
    </row>
    <row r="153" spans="1:58" x14ac:dyDescent="0.25">
      <c r="A153" s="64"/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84"/>
      <c r="T153" s="84"/>
      <c r="U153" s="84"/>
      <c r="V153" s="84"/>
      <c r="W153" s="84"/>
      <c r="X153" s="84"/>
      <c r="Y153" s="84"/>
      <c r="Z153" s="84"/>
      <c r="AA153" s="84"/>
      <c r="AB153" s="84"/>
      <c r="AC153" s="84"/>
      <c r="AD153" s="84"/>
      <c r="AE153" s="84"/>
      <c r="AF153" s="84"/>
      <c r="AG153" s="84"/>
      <c r="AH153" s="84"/>
      <c r="AI153" s="84"/>
      <c r="AJ153" s="84"/>
      <c r="AK153" s="84"/>
      <c r="AL153" s="84"/>
      <c r="AM153" s="84"/>
      <c r="AN153" s="84"/>
      <c r="AO153" s="84"/>
      <c r="AP153" s="84"/>
      <c r="AQ153" s="84"/>
      <c r="AR153" s="84"/>
      <c r="AS153" s="84"/>
      <c r="AT153" s="84"/>
      <c r="AU153" s="84"/>
      <c r="AV153" s="84"/>
      <c r="AW153" s="84"/>
      <c r="AX153" s="84"/>
      <c r="AY153" s="84"/>
      <c r="AZ153" s="84"/>
      <c r="BA153" s="84"/>
      <c r="BB153" s="84"/>
      <c r="BC153" s="64"/>
      <c r="BD153" s="64"/>
      <c r="BE153" s="1"/>
      <c r="BF153" s="1"/>
    </row>
    <row r="154" spans="1:58" x14ac:dyDescent="0.25">
      <c r="A154" s="64"/>
      <c r="B154" s="64"/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84"/>
      <c r="T154" s="84"/>
      <c r="U154" s="84"/>
      <c r="V154" s="84"/>
      <c r="W154" s="84"/>
      <c r="X154" s="84"/>
      <c r="Y154" s="84"/>
      <c r="Z154" s="84"/>
      <c r="AA154" s="84"/>
      <c r="AB154" s="84"/>
      <c r="AC154" s="84"/>
      <c r="AD154" s="84"/>
      <c r="AE154" s="84"/>
      <c r="AF154" s="84"/>
      <c r="AG154" s="84"/>
      <c r="AH154" s="84"/>
      <c r="AI154" s="84"/>
      <c r="AJ154" s="84"/>
      <c r="AK154" s="84"/>
      <c r="AL154" s="84"/>
      <c r="AM154" s="84"/>
      <c r="AN154" s="84"/>
      <c r="AO154" s="84"/>
      <c r="AP154" s="84"/>
      <c r="AQ154" s="84"/>
      <c r="AR154" s="84"/>
      <c r="AS154" s="84"/>
      <c r="AT154" s="84"/>
      <c r="AU154" s="84"/>
      <c r="AV154" s="84"/>
      <c r="AW154" s="84"/>
      <c r="AX154" s="84"/>
      <c r="AY154" s="84"/>
      <c r="AZ154" s="84"/>
      <c r="BA154" s="84"/>
      <c r="BB154" s="84"/>
      <c r="BC154" s="64"/>
      <c r="BD154" s="64"/>
      <c r="BE154" s="1"/>
      <c r="BF154" s="1"/>
    </row>
    <row r="155" spans="1:58" x14ac:dyDescent="0.25">
      <c r="A155" s="64"/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84"/>
      <c r="T155" s="84"/>
      <c r="U155" s="84"/>
      <c r="V155" s="84"/>
      <c r="W155" s="84"/>
      <c r="X155" s="84"/>
      <c r="Y155" s="84"/>
      <c r="Z155" s="84"/>
      <c r="AA155" s="84"/>
      <c r="AB155" s="84"/>
      <c r="AC155" s="84"/>
      <c r="AD155" s="84"/>
      <c r="AE155" s="84"/>
      <c r="AF155" s="84"/>
      <c r="AG155" s="84"/>
      <c r="AH155" s="84"/>
      <c r="AI155" s="84"/>
      <c r="AJ155" s="84"/>
      <c r="AK155" s="84"/>
      <c r="AL155" s="84"/>
      <c r="AM155" s="84"/>
      <c r="AN155" s="84"/>
      <c r="AO155" s="84"/>
      <c r="AP155" s="84"/>
      <c r="AQ155" s="84"/>
      <c r="AR155" s="84"/>
      <c r="AS155" s="84"/>
      <c r="AT155" s="84"/>
      <c r="AU155" s="84"/>
      <c r="AV155" s="84"/>
      <c r="AW155" s="84"/>
      <c r="AX155" s="84"/>
      <c r="AY155" s="84"/>
      <c r="AZ155" s="84"/>
      <c r="BA155" s="84"/>
      <c r="BB155" s="84"/>
      <c r="BC155" s="64"/>
      <c r="BD155" s="64"/>
      <c r="BE155" s="1"/>
      <c r="BF155" s="1"/>
    </row>
    <row r="156" spans="1:58" x14ac:dyDescent="0.25">
      <c r="A156" s="64"/>
      <c r="B156" s="64"/>
      <c r="C156" s="64"/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84"/>
      <c r="T156" s="84"/>
      <c r="U156" s="84"/>
      <c r="V156" s="84"/>
      <c r="W156" s="84"/>
      <c r="X156" s="84"/>
      <c r="Y156" s="84"/>
      <c r="Z156" s="84"/>
      <c r="AA156" s="84"/>
      <c r="AB156" s="84"/>
      <c r="AC156" s="84"/>
      <c r="AD156" s="84"/>
      <c r="AE156" s="84"/>
      <c r="AF156" s="84"/>
      <c r="AG156" s="84"/>
      <c r="AH156" s="84"/>
      <c r="AI156" s="84"/>
      <c r="AJ156" s="84"/>
      <c r="AK156" s="84"/>
      <c r="AL156" s="84"/>
      <c r="AM156" s="84"/>
      <c r="AN156" s="84"/>
      <c r="AO156" s="84"/>
      <c r="AP156" s="84"/>
      <c r="AQ156" s="84"/>
      <c r="AR156" s="84"/>
      <c r="AS156" s="84"/>
      <c r="AT156" s="84"/>
      <c r="AU156" s="84"/>
      <c r="AV156" s="84"/>
      <c r="AW156" s="84"/>
      <c r="AX156" s="84"/>
      <c r="AY156" s="84"/>
      <c r="AZ156" s="84"/>
      <c r="BA156" s="84"/>
      <c r="BB156" s="84"/>
      <c r="BC156" s="64"/>
      <c r="BD156" s="64"/>
      <c r="BE156" s="1"/>
      <c r="BF156" s="1"/>
    </row>
    <row r="157" spans="1:58" x14ac:dyDescent="0.25">
      <c r="A157" s="64"/>
      <c r="B157" s="64"/>
      <c r="C157" s="64"/>
      <c r="D157" s="64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84"/>
      <c r="T157" s="84"/>
      <c r="U157" s="84"/>
      <c r="V157" s="84"/>
      <c r="W157" s="84"/>
      <c r="X157" s="84"/>
      <c r="Y157" s="84"/>
      <c r="Z157" s="84"/>
      <c r="AA157" s="84"/>
      <c r="AB157" s="84"/>
      <c r="AC157" s="84"/>
      <c r="AD157" s="84"/>
      <c r="AE157" s="84"/>
      <c r="AF157" s="84"/>
      <c r="AG157" s="84"/>
      <c r="AH157" s="84"/>
      <c r="AI157" s="84"/>
      <c r="AJ157" s="84"/>
      <c r="AK157" s="84"/>
      <c r="AL157" s="84"/>
      <c r="AM157" s="84"/>
      <c r="AN157" s="84"/>
      <c r="AO157" s="84"/>
      <c r="AP157" s="84"/>
      <c r="AQ157" s="84"/>
      <c r="AR157" s="84"/>
      <c r="AS157" s="84"/>
      <c r="AT157" s="84"/>
      <c r="AU157" s="84"/>
      <c r="AV157" s="84"/>
      <c r="AW157" s="84"/>
      <c r="AX157" s="84"/>
      <c r="AY157" s="84"/>
      <c r="AZ157" s="84"/>
      <c r="BA157" s="84"/>
      <c r="BB157" s="84"/>
      <c r="BC157" s="64"/>
      <c r="BD157" s="64"/>
      <c r="BE157" s="1"/>
      <c r="BF157" s="1"/>
    </row>
    <row r="158" spans="1:58" x14ac:dyDescent="0.25">
      <c r="A158" s="64"/>
      <c r="B158" s="64"/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84"/>
      <c r="T158" s="84"/>
      <c r="U158" s="84"/>
      <c r="V158" s="84"/>
      <c r="W158" s="84"/>
      <c r="X158" s="84"/>
      <c r="Y158" s="84"/>
      <c r="Z158" s="84"/>
      <c r="AA158" s="84"/>
      <c r="AB158" s="84"/>
      <c r="AC158" s="84"/>
      <c r="AD158" s="84"/>
      <c r="AE158" s="84"/>
      <c r="AF158" s="84"/>
      <c r="AG158" s="84"/>
      <c r="AH158" s="84"/>
      <c r="AI158" s="84"/>
      <c r="AJ158" s="84"/>
      <c r="AK158" s="84"/>
      <c r="AL158" s="84"/>
      <c r="AM158" s="84"/>
      <c r="AN158" s="84"/>
      <c r="AO158" s="84"/>
      <c r="AP158" s="84"/>
      <c r="AQ158" s="84"/>
      <c r="AR158" s="84"/>
      <c r="AS158" s="84"/>
      <c r="AT158" s="84"/>
      <c r="AU158" s="84"/>
      <c r="AV158" s="84"/>
      <c r="AW158" s="84"/>
      <c r="AX158" s="84"/>
      <c r="AY158" s="84"/>
      <c r="AZ158" s="84"/>
      <c r="BA158" s="84"/>
      <c r="BB158" s="84"/>
      <c r="BC158" s="64"/>
      <c r="BD158" s="64"/>
      <c r="BE158" s="1"/>
      <c r="BF158" s="1"/>
    </row>
    <row r="159" spans="1:58" x14ac:dyDescent="0.25">
      <c r="A159" s="64"/>
      <c r="B159" s="64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84"/>
      <c r="T159" s="84"/>
      <c r="U159" s="84"/>
      <c r="V159" s="84"/>
      <c r="W159" s="84"/>
      <c r="X159" s="84"/>
      <c r="Y159" s="84"/>
      <c r="Z159" s="84"/>
      <c r="AA159" s="84"/>
      <c r="AB159" s="84"/>
      <c r="AC159" s="84"/>
      <c r="AD159" s="84"/>
      <c r="AE159" s="84"/>
      <c r="AF159" s="84"/>
      <c r="AG159" s="84"/>
      <c r="AH159" s="84"/>
      <c r="AI159" s="84"/>
      <c r="AJ159" s="84"/>
      <c r="AK159" s="84"/>
      <c r="AL159" s="84"/>
      <c r="AM159" s="84"/>
      <c r="AN159" s="84"/>
      <c r="AO159" s="84"/>
      <c r="AP159" s="84"/>
      <c r="AQ159" s="84"/>
      <c r="AR159" s="84"/>
      <c r="AS159" s="84"/>
      <c r="AT159" s="84"/>
      <c r="AU159" s="84"/>
      <c r="AV159" s="84"/>
      <c r="AW159" s="84"/>
      <c r="AX159" s="84"/>
      <c r="AY159" s="84"/>
      <c r="AZ159" s="84"/>
      <c r="BA159" s="84"/>
      <c r="BB159" s="84"/>
      <c r="BC159" s="64"/>
      <c r="BD159" s="64"/>
      <c r="BE159" s="1"/>
      <c r="BF159" s="1"/>
    </row>
    <row r="160" spans="1:58" x14ac:dyDescent="0.25">
      <c r="A160" s="64"/>
      <c r="B160" s="64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84"/>
      <c r="T160" s="84"/>
      <c r="U160" s="84"/>
      <c r="V160" s="84"/>
      <c r="W160" s="84"/>
      <c r="X160" s="84"/>
      <c r="Y160" s="84"/>
      <c r="Z160" s="84"/>
      <c r="AA160" s="84"/>
      <c r="AB160" s="84"/>
      <c r="AC160" s="84"/>
      <c r="AD160" s="84"/>
      <c r="AE160" s="84"/>
      <c r="AF160" s="84"/>
      <c r="AG160" s="84"/>
      <c r="AH160" s="84"/>
      <c r="AI160" s="84"/>
      <c r="AJ160" s="84"/>
      <c r="AK160" s="84"/>
      <c r="AL160" s="84"/>
      <c r="AM160" s="84"/>
      <c r="AN160" s="84"/>
      <c r="AO160" s="84"/>
      <c r="AP160" s="84"/>
      <c r="AQ160" s="84"/>
      <c r="AR160" s="84"/>
      <c r="AS160" s="84"/>
      <c r="AT160" s="84"/>
      <c r="AU160" s="84"/>
      <c r="AV160" s="84"/>
      <c r="AW160" s="84"/>
      <c r="AX160" s="84"/>
      <c r="AY160" s="84"/>
      <c r="AZ160" s="84"/>
      <c r="BA160" s="84"/>
      <c r="BB160" s="84"/>
      <c r="BC160" s="64"/>
      <c r="BD160" s="64"/>
      <c r="BE160" s="1"/>
      <c r="BF160" s="1"/>
    </row>
    <row r="161" spans="1:58" x14ac:dyDescent="0.25">
      <c r="A161" s="64"/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84"/>
      <c r="T161" s="84"/>
      <c r="U161" s="84"/>
      <c r="V161" s="84"/>
      <c r="W161" s="84"/>
      <c r="X161" s="84"/>
      <c r="Y161" s="84"/>
      <c r="Z161" s="84"/>
      <c r="AA161" s="84"/>
      <c r="AB161" s="84"/>
      <c r="AC161" s="84"/>
      <c r="AD161" s="84"/>
      <c r="AE161" s="84"/>
      <c r="AF161" s="84"/>
      <c r="AG161" s="84"/>
      <c r="AH161" s="84"/>
      <c r="AI161" s="84"/>
      <c r="AJ161" s="84"/>
      <c r="AK161" s="84"/>
      <c r="AL161" s="84"/>
      <c r="AM161" s="84"/>
      <c r="AN161" s="84"/>
      <c r="AO161" s="84"/>
      <c r="AP161" s="84"/>
      <c r="AQ161" s="84"/>
      <c r="AR161" s="84"/>
      <c r="AS161" s="84"/>
      <c r="AT161" s="84"/>
      <c r="AU161" s="84"/>
      <c r="AV161" s="84"/>
      <c r="AW161" s="84"/>
      <c r="AX161" s="84"/>
      <c r="AY161" s="84"/>
      <c r="AZ161" s="84"/>
      <c r="BA161" s="84"/>
      <c r="BB161" s="84"/>
      <c r="BC161" s="64"/>
      <c r="BD161" s="64"/>
      <c r="BE161" s="1"/>
      <c r="BF161" s="1"/>
    </row>
    <row r="162" spans="1:58" x14ac:dyDescent="0.25">
      <c r="A162" s="64"/>
      <c r="B162" s="64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84"/>
      <c r="T162" s="84"/>
      <c r="U162" s="84"/>
      <c r="V162" s="84"/>
      <c r="W162" s="84"/>
      <c r="X162" s="84"/>
      <c r="Y162" s="84"/>
      <c r="Z162" s="84"/>
      <c r="AA162" s="84"/>
      <c r="AB162" s="84"/>
      <c r="AC162" s="84"/>
      <c r="AD162" s="84"/>
      <c r="AE162" s="84"/>
      <c r="AF162" s="84"/>
      <c r="AG162" s="84"/>
      <c r="AH162" s="84"/>
      <c r="AI162" s="84"/>
      <c r="AJ162" s="84"/>
      <c r="AK162" s="84"/>
      <c r="AL162" s="84"/>
      <c r="AM162" s="84"/>
      <c r="AN162" s="84"/>
      <c r="AO162" s="84"/>
      <c r="AP162" s="84"/>
      <c r="AQ162" s="84"/>
      <c r="AR162" s="84"/>
      <c r="AS162" s="84"/>
      <c r="AT162" s="84"/>
      <c r="AU162" s="84"/>
      <c r="AV162" s="84"/>
      <c r="AW162" s="84"/>
      <c r="AX162" s="84"/>
      <c r="AY162" s="84"/>
      <c r="AZ162" s="84"/>
      <c r="BA162" s="84"/>
      <c r="BB162" s="84"/>
      <c r="BC162" s="64"/>
      <c r="BD162" s="64"/>
      <c r="BE162" s="1"/>
      <c r="BF162" s="1"/>
    </row>
    <row r="163" spans="1:58" x14ac:dyDescent="0.25">
      <c r="A163" s="64"/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84"/>
      <c r="T163" s="84"/>
      <c r="U163" s="84"/>
      <c r="V163" s="84"/>
      <c r="W163" s="84"/>
      <c r="X163" s="84"/>
      <c r="Y163" s="84"/>
      <c r="Z163" s="84"/>
      <c r="AA163" s="84"/>
      <c r="AB163" s="84"/>
      <c r="AC163" s="84"/>
      <c r="AD163" s="84"/>
      <c r="AE163" s="84"/>
      <c r="AF163" s="84"/>
      <c r="AG163" s="84"/>
      <c r="AH163" s="84"/>
      <c r="AI163" s="84"/>
      <c r="AJ163" s="84"/>
      <c r="AK163" s="84"/>
      <c r="AL163" s="84"/>
      <c r="AM163" s="84"/>
      <c r="AN163" s="84"/>
      <c r="AO163" s="84"/>
      <c r="AP163" s="84"/>
      <c r="AQ163" s="84"/>
      <c r="AR163" s="84"/>
      <c r="AS163" s="84"/>
      <c r="AT163" s="84"/>
      <c r="AU163" s="84"/>
      <c r="AV163" s="84"/>
      <c r="AW163" s="84"/>
      <c r="AX163" s="84"/>
      <c r="AY163" s="84"/>
      <c r="AZ163" s="84"/>
      <c r="BA163" s="84"/>
      <c r="BB163" s="84"/>
      <c r="BC163" s="64"/>
      <c r="BD163" s="64"/>
      <c r="BE163" s="1"/>
      <c r="BF163" s="1"/>
    </row>
    <row r="164" spans="1:58" x14ac:dyDescent="0.25">
      <c r="A164" s="64"/>
      <c r="B164" s="64"/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84"/>
      <c r="T164" s="84"/>
      <c r="U164" s="84"/>
      <c r="V164" s="84"/>
      <c r="W164" s="84"/>
      <c r="X164" s="84"/>
      <c r="Y164" s="84"/>
      <c r="Z164" s="84"/>
      <c r="AA164" s="84"/>
      <c r="AB164" s="84"/>
      <c r="AC164" s="84"/>
      <c r="AD164" s="84"/>
      <c r="AE164" s="84"/>
      <c r="AF164" s="84"/>
      <c r="AG164" s="84"/>
      <c r="AH164" s="84"/>
      <c r="AI164" s="84"/>
      <c r="AJ164" s="84"/>
      <c r="AK164" s="84"/>
      <c r="AL164" s="84"/>
      <c r="AM164" s="84"/>
      <c r="AN164" s="84"/>
      <c r="AO164" s="84"/>
      <c r="AP164" s="84"/>
      <c r="AQ164" s="84"/>
      <c r="AR164" s="84"/>
      <c r="AS164" s="84"/>
      <c r="AT164" s="84"/>
      <c r="AU164" s="84"/>
      <c r="AV164" s="84"/>
      <c r="AW164" s="84"/>
      <c r="AX164" s="84"/>
      <c r="AY164" s="84"/>
      <c r="AZ164" s="84"/>
      <c r="BA164" s="84"/>
      <c r="BB164" s="84"/>
      <c r="BC164" s="64"/>
      <c r="BD164" s="64"/>
      <c r="BE164" s="1"/>
      <c r="BF164" s="1"/>
    </row>
    <row r="165" spans="1:58" x14ac:dyDescent="0.25">
      <c r="A165" s="64"/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84"/>
      <c r="T165" s="84"/>
      <c r="U165" s="84"/>
      <c r="V165" s="84"/>
      <c r="W165" s="84"/>
      <c r="X165" s="84"/>
      <c r="Y165" s="84"/>
      <c r="Z165" s="84"/>
      <c r="AA165" s="84"/>
      <c r="AB165" s="84"/>
      <c r="AC165" s="84"/>
      <c r="AD165" s="84"/>
      <c r="AE165" s="84"/>
      <c r="AF165" s="84"/>
      <c r="AG165" s="84"/>
      <c r="AH165" s="84"/>
      <c r="AI165" s="84"/>
      <c r="AJ165" s="84"/>
      <c r="AK165" s="84"/>
      <c r="AL165" s="84"/>
      <c r="AM165" s="84"/>
      <c r="AN165" s="84"/>
      <c r="AO165" s="84"/>
      <c r="AP165" s="84"/>
      <c r="AQ165" s="84"/>
      <c r="AR165" s="84"/>
      <c r="AS165" s="84"/>
      <c r="AT165" s="84"/>
      <c r="AU165" s="84"/>
      <c r="AV165" s="84"/>
      <c r="AW165" s="84"/>
      <c r="AX165" s="84"/>
      <c r="AY165" s="84"/>
      <c r="AZ165" s="84"/>
      <c r="BA165" s="84"/>
      <c r="BB165" s="84"/>
      <c r="BC165" s="64"/>
      <c r="BD165" s="64"/>
      <c r="BE165" s="1"/>
      <c r="BF165" s="1"/>
    </row>
    <row r="166" spans="1:58" x14ac:dyDescent="0.25">
      <c r="A166" s="64"/>
      <c r="B166" s="64"/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84"/>
      <c r="T166" s="84"/>
      <c r="U166" s="84"/>
      <c r="V166" s="84"/>
      <c r="W166" s="84"/>
      <c r="X166" s="84"/>
      <c r="Y166" s="84"/>
      <c r="Z166" s="84"/>
      <c r="AA166" s="84"/>
      <c r="AB166" s="84"/>
      <c r="AC166" s="84"/>
      <c r="AD166" s="84"/>
      <c r="AE166" s="84"/>
      <c r="AF166" s="84"/>
      <c r="AG166" s="84"/>
      <c r="AH166" s="84"/>
      <c r="AI166" s="84"/>
      <c r="AJ166" s="84"/>
      <c r="AK166" s="84"/>
      <c r="AL166" s="84"/>
      <c r="AM166" s="84"/>
      <c r="AN166" s="84"/>
      <c r="AO166" s="84"/>
      <c r="AP166" s="84"/>
      <c r="AQ166" s="84"/>
      <c r="AR166" s="84"/>
      <c r="AS166" s="84"/>
      <c r="AT166" s="84"/>
      <c r="AU166" s="84"/>
      <c r="AV166" s="84"/>
      <c r="AW166" s="84"/>
      <c r="AX166" s="84"/>
      <c r="AY166" s="84"/>
      <c r="AZ166" s="84"/>
      <c r="BA166" s="84"/>
      <c r="BB166" s="84"/>
      <c r="BC166" s="64"/>
      <c r="BD166" s="64"/>
      <c r="BE166" s="1"/>
      <c r="BF166" s="1"/>
    </row>
    <row r="167" spans="1:58" x14ac:dyDescent="0.25">
      <c r="A167" s="64"/>
      <c r="B167" s="64"/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84"/>
      <c r="T167" s="84"/>
      <c r="U167" s="84"/>
      <c r="V167" s="84"/>
      <c r="W167" s="84"/>
      <c r="X167" s="84"/>
      <c r="Y167" s="84"/>
      <c r="Z167" s="84"/>
      <c r="AA167" s="84"/>
      <c r="AB167" s="84"/>
      <c r="AC167" s="84"/>
      <c r="AD167" s="84"/>
      <c r="AE167" s="84"/>
      <c r="AF167" s="84"/>
      <c r="AG167" s="84"/>
      <c r="AH167" s="84"/>
      <c r="AI167" s="84"/>
      <c r="AJ167" s="84"/>
      <c r="AK167" s="84"/>
      <c r="AL167" s="84"/>
      <c r="AM167" s="84"/>
      <c r="AN167" s="84"/>
      <c r="AO167" s="84"/>
      <c r="AP167" s="84"/>
      <c r="AQ167" s="84"/>
      <c r="AR167" s="84"/>
      <c r="AS167" s="84"/>
      <c r="AT167" s="84"/>
      <c r="AU167" s="84"/>
      <c r="AV167" s="84"/>
      <c r="AW167" s="84"/>
      <c r="AX167" s="84"/>
      <c r="AY167" s="84"/>
      <c r="AZ167" s="84"/>
      <c r="BA167" s="84"/>
      <c r="BB167" s="84"/>
      <c r="BC167" s="64"/>
      <c r="BD167" s="64"/>
      <c r="BE167" s="1"/>
      <c r="BF167" s="1"/>
    </row>
    <row r="168" spans="1:58" x14ac:dyDescent="0.25">
      <c r="A168" s="64"/>
      <c r="B168" s="64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84"/>
      <c r="T168" s="84"/>
      <c r="U168" s="84"/>
      <c r="V168" s="84"/>
      <c r="W168" s="84"/>
      <c r="X168" s="84"/>
      <c r="Y168" s="84"/>
      <c r="Z168" s="84"/>
      <c r="AA168" s="84"/>
      <c r="AB168" s="84"/>
      <c r="AC168" s="84"/>
      <c r="AD168" s="84"/>
      <c r="AE168" s="84"/>
      <c r="AF168" s="84"/>
      <c r="AG168" s="84"/>
      <c r="AH168" s="84"/>
      <c r="AI168" s="84"/>
      <c r="AJ168" s="84"/>
      <c r="AK168" s="84"/>
      <c r="AL168" s="84"/>
      <c r="AM168" s="84"/>
      <c r="AN168" s="84"/>
      <c r="AO168" s="84"/>
      <c r="AP168" s="84"/>
      <c r="AQ168" s="84"/>
      <c r="AR168" s="84"/>
      <c r="AS168" s="84"/>
      <c r="AT168" s="84"/>
      <c r="AU168" s="84"/>
      <c r="AV168" s="84"/>
      <c r="AW168" s="84"/>
      <c r="AX168" s="84"/>
      <c r="AY168" s="84"/>
      <c r="AZ168" s="84"/>
      <c r="BA168" s="84"/>
      <c r="BB168" s="84"/>
      <c r="BC168" s="64"/>
      <c r="BD168" s="64"/>
      <c r="BE168" s="1"/>
      <c r="BF168" s="1"/>
    </row>
    <row r="169" spans="1:58" x14ac:dyDescent="0.25">
      <c r="A169" s="64"/>
      <c r="B169" s="64"/>
      <c r="C169" s="64"/>
      <c r="D169" s="64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84"/>
      <c r="T169" s="84"/>
      <c r="U169" s="84"/>
      <c r="V169" s="84"/>
      <c r="W169" s="84"/>
      <c r="X169" s="84"/>
      <c r="Y169" s="84"/>
      <c r="Z169" s="84"/>
      <c r="AA169" s="84"/>
      <c r="AB169" s="84"/>
      <c r="AC169" s="84"/>
      <c r="AD169" s="84"/>
      <c r="AE169" s="84"/>
      <c r="AF169" s="84"/>
      <c r="AG169" s="84"/>
      <c r="AH169" s="84"/>
      <c r="AI169" s="84"/>
      <c r="AJ169" s="84"/>
      <c r="AK169" s="84"/>
      <c r="AL169" s="84"/>
      <c r="AM169" s="84"/>
      <c r="AN169" s="84"/>
      <c r="AO169" s="84"/>
      <c r="AP169" s="84"/>
      <c r="AQ169" s="84"/>
      <c r="AR169" s="84"/>
      <c r="AS169" s="84"/>
      <c r="AT169" s="84"/>
      <c r="AU169" s="84"/>
      <c r="AV169" s="84"/>
      <c r="AW169" s="84"/>
      <c r="AX169" s="84"/>
      <c r="AY169" s="84"/>
      <c r="AZ169" s="84"/>
      <c r="BA169" s="84"/>
      <c r="BB169" s="84"/>
      <c r="BC169" s="64"/>
      <c r="BD169" s="64"/>
      <c r="BE169" s="1"/>
      <c r="BF169" s="1"/>
    </row>
    <row r="170" spans="1:58" x14ac:dyDescent="0.25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84"/>
      <c r="T170" s="84"/>
      <c r="U170" s="84"/>
      <c r="V170" s="84"/>
      <c r="W170" s="84"/>
      <c r="X170" s="84"/>
      <c r="Y170" s="84"/>
      <c r="Z170" s="84"/>
      <c r="AA170" s="84"/>
      <c r="AB170" s="84"/>
      <c r="AC170" s="84"/>
      <c r="AD170" s="84"/>
      <c r="AE170" s="84"/>
      <c r="AF170" s="84"/>
      <c r="AG170" s="84"/>
      <c r="AH170" s="84"/>
      <c r="AI170" s="84"/>
      <c r="AJ170" s="84"/>
      <c r="AK170" s="84"/>
      <c r="AL170" s="84"/>
      <c r="AM170" s="84"/>
      <c r="AN170" s="84"/>
      <c r="AO170" s="84"/>
      <c r="AP170" s="84"/>
      <c r="AQ170" s="84"/>
      <c r="AR170" s="84"/>
      <c r="AS170" s="84"/>
      <c r="AT170" s="84"/>
      <c r="AU170" s="84"/>
      <c r="AV170" s="84"/>
      <c r="AW170" s="84"/>
      <c r="AX170" s="84"/>
      <c r="AY170" s="84"/>
      <c r="AZ170" s="84"/>
      <c r="BA170" s="84"/>
      <c r="BB170" s="84"/>
      <c r="BC170" s="64"/>
      <c r="BD170" s="64"/>
      <c r="BE170" s="1"/>
      <c r="BF170" s="1"/>
    </row>
    <row r="171" spans="1:58" x14ac:dyDescent="0.25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84"/>
      <c r="T171" s="84"/>
      <c r="U171" s="84"/>
      <c r="V171" s="84"/>
      <c r="W171" s="84"/>
      <c r="X171" s="84"/>
      <c r="Y171" s="84"/>
      <c r="Z171" s="84"/>
      <c r="AA171" s="84"/>
      <c r="AB171" s="84"/>
      <c r="AC171" s="84"/>
      <c r="AD171" s="84"/>
      <c r="AE171" s="84"/>
      <c r="AF171" s="84"/>
      <c r="AG171" s="84"/>
      <c r="AH171" s="84"/>
      <c r="AI171" s="84"/>
      <c r="AJ171" s="84"/>
      <c r="AK171" s="84"/>
      <c r="AL171" s="84"/>
      <c r="AM171" s="84"/>
      <c r="AN171" s="84"/>
      <c r="AO171" s="84"/>
      <c r="AP171" s="84"/>
      <c r="AQ171" s="84"/>
      <c r="AR171" s="84"/>
      <c r="AS171" s="84"/>
      <c r="AT171" s="84"/>
      <c r="AU171" s="84"/>
      <c r="AV171" s="84"/>
      <c r="AW171" s="84"/>
      <c r="AX171" s="84"/>
      <c r="AY171" s="84"/>
      <c r="AZ171" s="84"/>
      <c r="BA171" s="84"/>
      <c r="BB171" s="84"/>
      <c r="BC171" s="64"/>
      <c r="BD171" s="64"/>
      <c r="BE171" s="1"/>
      <c r="BF171" s="1"/>
    </row>
    <row r="172" spans="1:58" x14ac:dyDescent="0.25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84"/>
      <c r="T172" s="84"/>
      <c r="U172" s="84"/>
      <c r="V172" s="84"/>
      <c r="W172" s="84"/>
      <c r="X172" s="84"/>
      <c r="Y172" s="84"/>
      <c r="Z172" s="84"/>
      <c r="AA172" s="84"/>
      <c r="AB172" s="84"/>
      <c r="AC172" s="84"/>
      <c r="AD172" s="84"/>
      <c r="AE172" s="84"/>
      <c r="AF172" s="84"/>
      <c r="AG172" s="84"/>
      <c r="AH172" s="84"/>
      <c r="AI172" s="84"/>
      <c r="AJ172" s="84"/>
      <c r="AK172" s="84"/>
      <c r="AL172" s="84"/>
      <c r="AM172" s="84"/>
      <c r="AN172" s="84"/>
      <c r="AO172" s="84"/>
      <c r="AP172" s="84"/>
      <c r="AQ172" s="84"/>
      <c r="AR172" s="84"/>
      <c r="AS172" s="84"/>
      <c r="AT172" s="84"/>
      <c r="AU172" s="84"/>
      <c r="AV172" s="84"/>
      <c r="AW172" s="84"/>
      <c r="AX172" s="84"/>
      <c r="AY172" s="84"/>
      <c r="AZ172" s="84"/>
      <c r="BA172" s="84"/>
      <c r="BB172" s="84"/>
      <c r="BC172" s="64"/>
      <c r="BD172" s="64"/>
      <c r="BE172" s="1"/>
      <c r="BF172" s="1"/>
    </row>
    <row r="173" spans="1:58" x14ac:dyDescent="0.25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84"/>
      <c r="T173" s="84"/>
      <c r="U173" s="84"/>
      <c r="V173" s="84"/>
      <c r="W173" s="84"/>
      <c r="X173" s="84"/>
      <c r="Y173" s="84"/>
      <c r="Z173" s="84"/>
      <c r="AA173" s="84"/>
      <c r="AB173" s="84"/>
      <c r="AC173" s="84"/>
      <c r="AD173" s="84"/>
      <c r="AE173" s="84"/>
      <c r="AF173" s="84"/>
      <c r="AG173" s="84"/>
      <c r="AH173" s="84"/>
      <c r="AI173" s="84"/>
      <c r="AJ173" s="84"/>
      <c r="AK173" s="84"/>
      <c r="AL173" s="84"/>
      <c r="AM173" s="84"/>
      <c r="AN173" s="84"/>
      <c r="AO173" s="84"/>
      <c r="AP173" s="84"/>
      <c r="AQ173" s="84"/>
      <c r="AR173" s="84"/>
      <c r="AS173" s="84"/>
      <c r="AT173" s="84"/>
      <c r="AU173" s="84"/>
      <c r="AV173" s="84"/>
      <c r="AW173" s="84"/>
      <c r="AX173" s="84"/>
      <c r="AY173" s="84"/>
      <c r="AZ173" s="84"/>
      <c r="BA173" s="84"/>
      <c r="BB173" s="84"/>
      <c r="BC173" s="64"/>
      <c r="BD173" s="64"/>
      <c r="BE173" s="1"/>
      <c r="BF173" s="1"/>
    </row>
    <row r="174" spans="1:58" x14ac:dyDescent="0.25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84"/>
      <c r="T174" s="84"/>
      <c r="U174" s="84"/>
      <c r="V174" s="84"/>
      <c r="W174" s="84"/>
      <c r="X174" s="84"/>
      <c r="Y174" s="84"/>
      <c r="Z174" s="84"/>
      <c r="AA174" s="84"/>
      <c r="AB174" s="84"/>
      <c r="AC174" s="84"/>
      <c r="AD174" s="84"/>
      <c r="AE174" s="84"/>
      <c r="AF174" s="84"/>
      <c r="AG174" s="84"/>
      <c r="AH174" s="84"/>
      <c r="AI174" s="84"/>
      <c r="AJ174" s="84"/>
      <c r="AK174" s="84"/>
      <c r="AL174" s="84"/>
      <c r="AM174" s="84"/>
      <c r="AN174" s="84"/>
      <c r="AO174" s="84"/>
      <c r="AP174" s="84"/>
      <c r="AQ174" s="84"/>
      <c r="AR174" s="84"/>
      <c r="AS174" s="84"/>
      <c r="AT174" s="84"/>
      <c r="AU174" s="84"/>
      <c r="AV174" s="84"/>
      <c r="AW174" s="84"/>
      <c r="AX174" s="84"/>
      <c r="AY174" s="84"/>
      <c r="AZ174" s="84"/>
      <c r="BA174" s="84"/>
      <c r="BB174" s="84"/>
      <c r="BC174" s="64"/>
      <c r="BD174" s="64"/>
      <c r="BE174" s="1"/>
      <c r="BF174" s="1"/>
    </row>
    <row r="175" spans="1:58" x14ac:dyDescent="0.25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84"/>
      <c r="T175" s="84"/>
      <c r="U175" s="84"/>
      <c r="V175" s="84"/>
      <c r="W175" s="84"/>
      <c r="X175" s="84"/>
      <c r="Y175" s="84"/>
      <c r="Z175" s="84"/>
      <c r="AA175" s="84"/>
      <c r="AB175" s="84"/>
      <c r="AC175" s="84"/>
      <c r="AD175" s="84"/>
      <c r="AE175" s="84"/>
      <c r="AF175" s="84"/>
      <c r="AG175" s="84"/>
      <c r="AH175" s="84"/>
      <c r="AI175" s="84"/>
      <c r="AJ175" s="84"/>
      <c r="AK175" s="84"/>
      <c r="AL175" s="84"/>
      <c r="AM175" s="84"/>
      <c r="AN175" s="84"/>
      <c r="AO175" s="84"/>
      <c r="AP175" s="84"/>
      <c r="AQ175" s="84"/>
      <c r="AR175" s="84"/>
      <c r="AS175" s="84"/>
      <c r="AT175" s="84"/>
      <c r="AU175" s="84"/>
      <c r="AV175" s="84"/>
      <c r="AW175" s="84"/>
      <c r="AX175" s="84"/>
      <c r="AY175" s="84"/>
      <c r="AZ175" s="84"/>
      <c r="BA175" s="84"/>
      <c r="BB175" s="84"/>
      <c r="BC175" s="64"/>
      <c r="BD175" s="64"/>
      <c r="BE175" s="1"/>
      <c r="BF175" s="1"/>
    </row>
    <row r="176" spans="1:58" x14ac:dyDescent="0.25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84"/>
      <c r="T176" s="84"/>
      <c r="U176" s="84"/>
      <c r="V176" s="84"/>
      <c r="W176" s="84"/>
      <c r="X176" s="84"/>
      <c r="Y176" s="84"/>
      <c r="Z176" s="84"/>
      <c r="AA176" s="84"/>
      <c r="AB176" s="84"/>
      <c r="AC176" s="84"/>
      <c r="AD176" s="84"/>
      <c r="AE176" s="84"/>
      <c r="AF176" s="84"/>
      <c r="AG176" s="84"/>
      <c r="AH176" s="84"/>
      <c r="AI176" s="84"/>
      <c r="AJ176" s="84"/>
      <c r="AK176" s="84"/>
      <c r="AL176" s="84"/>
      <c r="AM176" s="84"/>
      <c r="AN176" s="84"/>
      <c r="AO176" s="84"/>
      <c r="AP176" s="84"/>
      <c r="AQ176" s="84"/>
      <c r="AR176" s="84"/>
      <c r="AS176" s="84"/>
      <c r="AT176" s="84"/>
      <c r="AU176" s="84"/>
      <c r="AV176" s="84"/>
      <c r="AW176" s="84"/>
      <c r="AX176" s="84"/>
      <c r="AY176" s="84"/>
      <c r="AZ176" s="84"/>
      <c r="BA176" s="84"/>
      <c r="BB176" s="84"/>
      <c r="BC176" s="64"/>
      <c r="BD176" s="64"/>
      <c r="BE176" s="1"/>
      <c r="BF176" s="1"/>
    </row>
    <row r="177" spans="1:58" x14ac:dyDescent="0.25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84"/>
      <c r="T177" s="84"/>
      <c r="U177" s="84"/>
      <c r="V177" s="84"/>
      <c r="W177" s="84"/>
      <c r="X177" s="84"/>
      <c r="Y177" s="84"/>
      <c r="Z177" s="84"/>
      <c r="AA177" s="84"/>
      <c r="AB177" s="84"/>
      <c r="AC177" s="84"/>
      <c r="AD177" s="84"/>
      <c r="AE177" s="84"/>
      <c r="AF177" s="84"/>
      <c r="AG177" s="84"/>
      <c r="AH177" s="84"/>
      <c r="AI177" s="84"/>
      <c r="AJ177" s="84"/>
      <c r="AK177" s="84"/>
      <c r="AL177" s="84"/>
      <c r="AM177" s="84"/>
      <c r="AN177" s="84"/>
      <c r="AO177" s="84"/>
      <c r="AP177" s="84"/>
      <c r="AQ177" s="84"/>
      <c r="AR177" s="84"/>
      <c r="AS177" s="84"/>
      <c r="AT177" s="84"/>
      <c r="AU177" s="84"/>
      <c r="AV177" s="84"/>
      <c r="AW177" s="84"/>
      <c r="AX177" s="84"/>
      <c r="AY177" s="84"/>
      <c r="AZ177" s="84"/>
      <c r="BA177" s="84"/>
      <c r="BB177" s="84"/>
      <c r="BC177" s="64"/>
      <c r="BD177" s="64"/>
      <c r="BE177" s="1"/>
      <c r="BF177" s="1"/>
    </row>
    <row r="178" spans="1:58" x14ac:dyDescent="0.25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84"/>
      <c r="T178" s="84"/>
      <c r="U178" s="84"/>
      <c r="V178" s="84"/>
      <c r="W178" s="84"/>
      <c r="X178" s="84"/>
      <c r="Y178" s="84"/>
      <c r="Z178" s="84"/>
      <c r="AA178" s="84"/>
      <c r="AB178" s="84"/>
      <c r="AC178" s="84"/>
      <c r="AD178" s="84"/>
      <c r="AE178" s="84"/>
      <c r="AF178" s="84"/>
      <c r="AG178" s="84"/>
      <c r="AH178" s="84"/>
      <c r="AI178" s="84"/>
      <c r="AJ178" s="84"/>
      <c r="AK178" s="84"/>
      <c r="AL178" s="84"/>
      <c r="AM178" s="84"/>
      <c r="AN178" s="84"/>
      <c r="AO178" s="84"/>
      <c r="AP178" s="84"/>
      <c r="AQ178" s="84"/>
      <c r="AR178" s="84"/>
      <c r="AS178" s="84"/>
      <c r="AT178" s="84"/>
      <c r="AU178" s="84"/>
      <c r="AV178" s="84"/>
      <c r="AW178" s="84"/>
      <c r="AX178" s="84"/>
      <c r="AY178" s="84"/>
      <c r="AZ178" s="84"/>
      <c r="BA178" s="84"/>
      <c r="BB178" s="84"/>
      <c r="BC178" s="64"/>
      <c r="BD178" s="64"/>
      <c r="BE178" s="1"/>
      <c r="BF178" s="1"/>
    </row>
    <row r="179" spans="1:58" x14ac:dyDescent="0.25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84"/>
      <c r="T179" s="84"/>
      <c r="U179" s="84"/>
      <c r="V179" s="84"/>
      <c r="W179" s="84"/>
      <c r="X179" s="84"/>
      <c r="Y179" s="84"/>
      <c r="Z179" s="84"/>
      <c r="AA179" s="84"/>
      <c r="AB179" s="84"/>
      <c r="AC179" s="84"/>
      <c r="AD179" s="84"/>
      <c r="AE179" s="84"/>
      <c r="AF179" s="84"/>
      <c r="AG179" s="84"/>
      <c r="AH179" s="84"/>
      <c r="AI179" s="84"/>
      <c r="AJ179" s="84"/>
      <c r="AK179" s="84"/>
      <c r="AL179" s="84"/>
      <c r="AM179" s="84"/>
      <c r="AN179" s="84"/>
      <c r="AO179" s="84"/>
      <c r="AP179" s="84"/>
      <c r="AQ179" s="84"/>
      <c r="AR179" s="84"/>
      <c r="AS179" s="84"/>
      <c r="AT179" s="84"/>
      <c r="AU179" s="84"/>
      <c r="AV179" s="84"/>
      <c r="AW179" s="84"/>
      <c r="AX179" s="84"/>
      <c r="AY179" s="84"/>
      <c r="AZ179" s="84"/>
      <c r="BA179" s="84"/>
      <c r="BB179" s="84"/>
      <c r="BC179" s="64"/>
      <c r="BD179" s="64"/>
      <c r="BE179" s="1"/>
      <c r="BF179" s="1"/>
    </row>
    <row r="180" spans="1:58" x14ac:dyDescent="0.25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84"/>
      <c r="T180" s="84"/>
      <c r="U180" s="84"/>
      <c r="V180" s="84"/>
      <c r="W180" s="84"/>
      <c r="X180" s="84"/>
      <c r="Y180" s="84"/>
      <c r="Z180" s="84"/>
      <c r="AA180" s="84"/>
      <c r="AB180" s="84"/>
      <c r="AC180" s="84"/>
      <c r="AD180" s="84"/>
      <c r="AE180" s="84"/>
      <c r="AF180" s="84"/>
      <c r="AG180" s="84"/>
      <c r="AH180" s="84"/>
      <c r="AI180" s="84"/>
      <c r="AJ180" s="84"/>
      <c r="AK180" s="84"/>
      <c r="AL180" s="84"/>
      <c r="AM180" s="84"/>
      <c r="AN180" s="84"/>
      <c r="AO180" s="84"/>
      <c r="AP180" s="84"/>
      <c r="AQ180" s="84"/>
      <c r="AR180" s="84"/>
      <c r="AS180" s="84"/>
      <c r="AT180" s="84"/>
      <c r="AU180" s="84"/>
      <c r="AV180" s="84"/>
      <c r="AW180" s="84"/>
      <c r="AX180" s="84"/>
      <c r="AY180" s="84"/>
      <c r="AZ180" s="84"/>
      <c r="BA180" s="84"/>
      <c r="BB180" s="84"/>
      <c r="BC180" s="64"/>
      <c r="BD180" s="64"/>
      <c r="BE180" s="1"/>
      <c r="BF180" s="1"/>
    </row>
    <row r="181" spans="1:58" x14ac:dyDescent="0.25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84"/>
      <c r="T181" s="84"/>
      <c r="U181" s="84"/>
      <c r="V181" s="84"/>
      <c r="W181" s="84"/>
      <c r="X181" s="84"/>
      <c r="Y181" s="84"/>
      <c r="Z181" s="84"/>
      <c r="AA181" s="84"/>
      <c r="AB181" s="84"/>
      <c r="AC181" s="84"/>
      <c r="AD181" s="84"/>
      <c r="AE181" s="84"/>
      <c r="AF181" s="84"/>
      <c r="AG181" s="84"/>
      <c r="AH181" s="84"/>
      <c r="AI181" s="84"/>
      <c r="AJ181" s="84"/>
      <c r="AK181" s="84"/>
      <c r="AL181" s="84"/>
      <c r="AM181" s="84"/>
      <c r="AN181" s="84"/>
      <c r="AO181" s="84"/>
      <c r="AP181" s="84"/>
      <c r="AQ181" s="84"/>
      <c r="AR181" s="84"/>
      <c r="AS181" s="84"/>
      <c r="AT181" s="84"/>
      <c r="AU181" s="84"/>
      <c r="AV181" s="84"/>
      <c r="AW181" s="84"/>
      <c r="AX181" s="84"/>
      <c r="AY181" s="84"/>
      <c r="AZ181" s="84"/>
      <c r="BA181" s="84"/>
      <c r="BB181" s="84"/>
      <c r="BC181" s="64"/>
      <c r="BD181" s="64"/>
      <c r="BE181" s="1"/>
      <c r="BF181" s="1"/>
    </row>
    <row r="182" spans="1:58" x14ac:dyDescent="0.25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84"/>
      <c r="T182" s="84"/>
      <c r="U182" s="84"/>
      <c r="V182" s="84"/>
      <c r="W182" s="84"/>
      <c r="X182" s="84"/>
      <c r="Y182" s="84"/>
      <c r="Z182" s="84"/>
      <c r="AA182" s="84"/>
      <c r="AB182" s="84"/>
      <c r="AC182" s="84"/>
      <c r="AD182" s="84"/>
      <c r="AE182" s="84"/>
      <c r="AF182" s="84"/>
      <c r="AG182" s="84"/>
      <c r="AH182" s="84"/>
      <c r="AI182" s="84"/>
      <c r="AJ182" s="84"/>
      <c r="AK182" s="84"/>
      <c r="AL182" s="84"/>
      <c r="AM182" s="84"/>
      <c r="AN182" s="84"/>
      <c r="AO182" s="84"/>
      <c r="AP182" s="84"/>
      <c r="AQ182" s="84"/>
      <c r="AR182" s="84"/>
      <c r="AS182" s="84"/>
      <c r="AT182" s="84"/>
      <c r="AU182" s="84"/>
      <c r="AV182" s="84"/>
      <c r="AW182" s="84"/>
      <c r="AX182" s="84"/>
      <c r="AY182" s="84"/>
      <c r="AZ182" s="84"/>
      <c r="BA182" s="84"/>
      <c r="BB182" s="84"/>
      <c r="BC182" s="64"/>
      <c r="BD182" s="64"/>
      <c r="BE182" s="1"/>
      <c r="BF182" s="1"/>
    </row>
    <row r="183" spans="1:58" x14ac:dyDescent="0.25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84"/>
      <c r="T183" s="84"/>
      <c r="U183" s="84"/>
      <c r="V183" s="84"/>
      <c r="W183" s="84"/>
      <c r="X183" s="84"/>
      <c r="Y183" s="84"/>
      <c r="Z183" s="84"/>
      <c r="AA183" s="84"/>
      <c r="AB183" s="84"/>
      <c r="AC183" s="84"/>
      <c r="AD183" s="84"/>
      <c r="AE183" s="84"/>
      <c r="AF183" s="84"/>
      <c r="AG183" s="84"/>
      <c r="AH183" s="84"/>
      <c r="AI183" s="84"/>
      <c r="AJ183" s="84"/>
      <c r="AK183" s="84"/>
      <c r="AL183" s="84"/>
      <c r="AM183" s="84"/>
      <c r="AN183" s="84"/>
      <c r="AO183" s="84"/>
      <c r="AP183" s="84"/>
      <c r="AQ183" s="84"/>
      <c r="AR183" s="84"/>
      <c r="AS183" s="84"/>
      <c r="AT183" s="84"/>
      <c r="AU183" s="84"/>
      <c r="AV183" s="84"/>
      <c r="AW183" s="84"/>
      <c r="AX183" s="84"/>
      <c r="AY183" s="84"/>
      <c r="AZ183" s="84"/>
      <c r="BA183" s="84"/>
      <c r="BB183" s="84"/>
      <c r="BC183" s="64"/>
      <c r="BD183" s="64"/>
      <c r="BE183" s="1"/>
      <c r="BF183" s="1"/>
    </row>
    <row r="184" spans="1:58" x14ac:dyDescent="0.25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84"/>
      <c r="T184" s="84"/>
      <c r="U184" s="84"/>
      <c r="V184" s="84"/>
      <c r="W184" s="84"/>
      <c r="X184" s="84"/>
      <c r="Y184" s="84"/>
      <c r="Z184" s="84"/>
      <c r="AA184" s="84"/>
      <c r="AB184" s="84"/>
      <c r="AC184" s="84"/>
      <c r="AD184" s="84"/>
      <c r="AE184" s="84"/>
      <c r="AF184" s="84"/>
      <c r="AG184" s="84"/>
      <c r="AH184" s="84"/>
      <c r="AI184" s="84"/>
      <c r="AJ184" s="84"/>
      <c r="AK184" s="84"/>
      <c r="AL184" s="84"/>
      <c r="AM184" s="84"/>
      <c r="AN184" s="84"/>
      <c r="AO184" s="84"/>
      <c r="AP184" s="84"/>
      <c r="AQ184" s="84"/>
      <c r="AR184" s="84"/>
      <c r="AS184" s="84"/>
      <c r="AT184" s="84"/>
      <c r="AU184" s="84"/>
      <c r="AV184" s="84"/>
      <c r="AW184" s="84"/>
      <c r="AX184" s="84"/>
      <c r="AY184" s="84"/>
      <c r="AZ184" s="84"/>
      <c r="BA184" s="84"/>
      <c r="BB184" s="84"/>
      <c r="BC184" s="64"/>
      <c r="BD184" s="64"/>
      <c r="BE184" s="1"/>
      <c r="BF184" s="1"/>
    </row>
    <row r="185" spans="1:58" x14ac:dyDescent="0.25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84"/>
      <c r="T185" s="84"/>
      <c r="U185" s="84"/>
      <c r="V185" s="84"/>
      <c r="W185" s="84"/>
      <c r="X185" s="84"/>
      <c r="Y185" s="84"/>
      <c r="Z185" s="84"/>
      <c r="AA185" s="84"/>
      <c r="AB185" s="84"/>
      <c r="AC185" s="84"/>
      <c r="AD185" s="84"/>
      <c r="AE185" s="84"/>
      <c r="AF185" s="84"/>
      <c r="AG185" s="84"/>
      <c r="AH185" s="84"/>
      <c r="AI185" s="84"/>
      <c r="AJ185" s="84"/>
      <c r="AK185" s="84"/>
      <c r="AL185" s="84"/>
      <c r="AM185" s="84"/>
      <c r="AN185" s="84"/>
      <c r="AO185" s="84"/>
      <c r="AP185" s="84"/>
      <c r="AQ185" s="84"/>
      <c r="AR185" s="84"/>
      <c r="AS185" s="84"/>
      <c r="AT185" s="84"/>
      <c r="AU185" s="84"/>
      <c r="AV185" s="84"/>
      <c r="AW185" s="84"/>
      <c r="AX185" s="84"/>
      <c r="AY185" s="84"/>
      <c r="AZ185" s="84"/>
      <c r="BA185" s="84"/>
      <c r="BB185" s="84"/>
      <c r="BC185" s="64"/>
      <c r="BD185" s="64"/>
      <c r="BE185" s="1"/>
      <c r="BF185" s="1"/>
    </row>
    <row r="186" spans="1:58" x14ac:dyDescent="0.25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84"/>
      <c r="T186" s="84"/>
      <c r="U186" s="84"/>
      <c r="V186" s="84"/>
      <c r="W186" s="84"/>
      <c r="X186" s="84"/>
      <c r="Y186" s="84"/>
      <c r="Z186" s="84"/>
      <c r="AA186" s="84"/>
      <c r="AB186" s="84"/>
      <c r="AC186" s="84"/>
      <c r="AD186" s="84"/>
      <c r="AE186" s="84"/>
      <c r="AF186" s="84"/>
      <c r="AG186" s="84"/>
      <c r="AH186" s="84"/>
      <c r="AI186" s="84"/>
      <c r="AJ186" s="84"/>
      <c r="AK186" s="84"/>
      <c r="AL186" s="84"/>
      <c r="AM186" s="84"/>
      <c r="AN186" s="84"/>
      <c r="AO186" s="84"/>
      <c r="AP186" s="84"/>
      <c r="AQ186" s="84"/>
      <c r="AR186" s="84"/>
      <c r="AS186" s="84"/>
      <c r="AT186" s="84"/>
      <c r="AU186" s="84"/>
      <c r="AV186" s="84"/>
      <c r="AW186" s="84"/>
      <c r="AX186" s="84"/>
      <c r="AY186" s="84"/>
      <c r="AZ186" s="84"/>
      <c r="BA186" s="84"/>
      <c r="BB186" s="84"/>
      <c r="BC186" s="64"/>
      <c r="BD186" s="64"/>
      <c r="BE186" s="1"/>
      <c r="BF186" s="1"/>
    </row>
    <row r="187" spans="1:58" x14ac:dyDescent="0.25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84"/>
      <c r="T187" s="84"/>
      <c r="U187" s="84"/>
      <c r="V187" s="84"/>
      <c r="W187" s="84"/>
      <c r="X187" s="84"/>
      <c r="Y187" s="84"/>
      <c r="Z187" s="84"/>
      <c r="AA187" s="84"/>
      <c r="AB187" s="84"/>
      <c r="AC187" s="84"/>
      <c r="AD187" s="84"/>
      <c r="AE187" s="84"/>
      <c r="AF187" s="84"/>
      <c r="AG187" s="84"/>
      <c r="AH187" s="84"/>
      <c r="AI187" s="84"/>
      <c r="AJ187" s="84"/>
      <c r="AK187" s="84"/>
      <c r="AL187" s="84"/>
      <c r="AM187" s="84"/>
      <c r="AN187" s="84"/>
      <c r="AO187" s="84"/>
      <c r="AP187" s="84"/>
      <c r="AQ187" s="84"/>
      <c r="AR187" s="84"/>
      <c r="AS187" s="84"/>
      <c r="AT187" s="84"/>
      <c r="AU187" s="84"/>
      <c r="AV187" s="84"/>
      <c r="AW187" s="84"/>
      <c r="AX187" s="84"/>
      <c r="AY187" s="84"/>
      <c r="AZ187" s="84"/>
      <c r="BA187" s="84"/>
      <c r="BB187" s="84"/>
      <c r="BC187" s="64"/>
      <c r="BD187" s="64"/>
      <c r="BE187" s="1"/>
      <c r="BF187" s="1"/>
    </row>
    <row r="188" spans="1:58" x14ac:dyDescent="0.25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84"/>
      <c r="T188" s="84"/>
      <c r="U188" s="84"/>
      <c r="V188" s="84"/>
      <c r="W188" s="84"/>
      <c r="X188" s="84"/>
      <c r="Y188" s="84"/>
      <c r="Z188" s="84"/>
      <c r="AA188" s="84"/>
      <c r="AB188" s="84"/>
      <c r="AC188" s="84"/>
      <c r="AD188" s="84"/>
      <c r="AE188" s="84"/>
      <c r="AF188" s="84"/>
      <c r="AG188" s="84"/>
      <c r="AH188" s="84"/>
      <c r="AI188" s="84"/>
      <c r="AJ188" s="84"/>
      <c r="AK188" s="84"/>
      <c r="AL188" s="84"/>
      <c r="AM188" s="84"/>
      <c r="AN188" s="84"/>
      <c r="AO188" s="84"/>
      <c r="AP188" s="84"/>
      <c r="AQ188" s="84"/>
      <c r="AR188" s="84"/>
      <c r="AS188" s="84"/>
      <c r="AT188" s="84"/>
      <c r="AU188" s="84"/>
      <c r="AV188" s="84"/>
      <c r="AW188" s="84"/>
      <c r="AX188" s="84"/>
      <c r="AY188" s="84"/>
      <c r="AZ188" s="84"/>
      <c r="BA188" s="84"/>
      <c r="BB188" s="84"/>
      <c r="BC188" s="64"/>
      <c r="BD188" s="64"/>
      <c r="BE188" s="1"/>
      <c r="BF188" s="1"/>
    </row>
    <row r="189" spans="1:58" x14ac:dyDescent="0.25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84"/>
      <c r="T189" s="84"/>
      <c r="U189" s="84"/>
      <c r="V189" s="84"/>
      <c r="W189" s="84"/>
      <c r="X189" s="84"/>
      <c r="Y189" s="84"/>
      <c r="Z189" s="84"/>
      <c r="AA189" s="84"/>
      <c r="AB189" s="84"/>
      <c r="AC189" s="84"/>
      <c r="AD189" s="84"/>
      <c r="AE189" s="84"/>
      <c r="AF189" s="84"/>
      <c r="AG189" s="84"/>
      <c r="AH189" s="84"/>
      <c r="AI189" s="84"/>
      <c r="AJ189" s="84"/>
      <c r="AK189" s="84"/>
      <c r="AL189" s="84"/>
      <c r="AM189" s="84"/>
      <c r="AN189" s="84"/>
      <c r="AO189" s="84"/>
      <c r="AP189" s="84"/>
      <c r="AQ189" s="84"/>
      <c r="AR189" s="84"/>
      <c r="AS189" s="84"/>
      <c r="AT189" s="84"/>
      <c r="AU189" s="84"/>
      <c r="AV189" s="84"/>
      <c r="AW189" s="84"/>
      <c r="AX189" s="84"/>
      <c r="AY189" s="84"/>
      <c r="AZ189" s="84"/>
      <c r="BA189" s="84"/>
      <c r="BB189" s="84"/>
      <c r="BC189" s="64"/>
      <c r="BD189" s="64"/>
      <c r="BE189" s="1"/>
      <c r="BF189" s="1"/>
    </row>
    <row r="190" spans="1:58" x14ac:dyDescent="0.25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84"/>
      <c r="T190" s="84"/>
      <c r="U190" s="84"/>
      <c r="V190" s="84"/>
      <c r="W190" s="84"/>
      <c r="X190" s="84"/>
      <c r="Y190" s="84"/>
      <c r="Z190" s="84"/>
      <c r="AA190" s="84"/>
      <c r="AB190" s="84"/>
      <c r="AC190" s="84"/>
      <c r="AD190" s="84"/>
      <c r="AE190" s="84"/>
      <c r="AF190" s="84"/>
      <c r="AG190" s="84"/>
      <c r="AH190" s="84"/>
      <c r="AI190" s="84"/>
      <c r="AJ190" s="84"/>
      <c r="AK190" s="84"/>
      <c r="AL190" s="84"/>
      <c r="AM190" s="84"/>
      <c r="AN190" s="84"/>
      <c r="AO190" s="84"/>
      <c r="AP190" s="84"/>
      <c r="AQ190" s="84"/>
      <c r="AR190" s="84"/>
      <c r="AS190" s="84"/>
      <c r="AT190" s="84"/>
      <c r="AU190" s="84"/>
      <c r="AV190" s="84"/>
      <c r="AW190" s="84"/>
      <c r="AX190" s="84"/>
      <c r="AY190" s="84"/>
      <c r="AZ190" s="84"/>
      <c r="BA190" s="84"/>
      <c r="BB190" s="84"/>
      <c r="BC190" s="64"/>
      <c r="BD190" s="64"/>
      <c r="BE190" s="1"/>
      <c r="BF190" s="1"/>
    </row>
    <row r="191" spans="1:58" x14ac:dyDescent="0.25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  <c r="AA191" s="64"/>
      <c r="AB191" s="64"/>
      <c r="AC191" s="64"/>
      <c r="AD191" s="64"/>
      <c r="AE191" s="64"/>
      <c r="AF191" s="64"/>
      <c r="AG191" s="64"/>
      <c r="AH191" s="64"/>
      <c r="AI191" s="64"/>
      <c r="AJ191" s="64"/>
      <c r="AK191" s="64"/>
      <c r="AL191" s="64"/>
      <c r="AM191" s="64"/>
      <c r="AN191" s="64"/>
      <c r="AO191" s="64"/>
      <c r="AP191" s="64"/>
      <c r="AQ191" s="64"/>
      <c r="AR191" s="64"/>
      <c r="AS191" s="64"/>
      <c r="AT191" s="64"/>
      <c r="AU191" s="64"/>
      <c r="AV191" s="64"/>
      <c r="AW191" s="64"/>
      <c r="AX191" s="64"/>
      <c r="AY191" s="64"/>
      <c r="AZ191" s="64"/>
      <c r="BA191" s="64"/>
      <c r="BB191" s="64"/>
      <c r="BC191" s="64"/>
      <c r="BD191" s="64"/>
      <c r="BE191" s="1"/>
      <c r="BF191" s="1"/>
    </row>
    <row r="192" spans="1:58" x14ac:dyDescent="0.25">
      <c r="A192" s="64"/>
      <c r="B192" s="64"/>
      <c r="C192" s="64"/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  <c r="AA192" s="64"/>
      <c r="AB192" s="64"/>
      <c r="AC192" s="64"/>
      <c r="AD192" s="64"/>
      <c r="AE192" s="64"/>
      <c r="AF192" s="64"/>
      <c r="AG192" s="64"/>
      <c r="AH192" s="64"/>
      <c r="AI192" s="64"/>
      <c r="AJ192" s="64"/>
      <c r="AK192" s="64"/>
      <c r="AL192" s="64"/>
      <c r="AM192" s="64"/>
      <c r="AN192" s="64"/>
      <c r="AO192" s="64"/>
      <c r="AP192" s="64"/>
      <c r="AQ192" s="64"/>
      <c r="AR192" s="64"/>
      <c r="AS192" s="64"/>
      <c r="AT192" s="64"/>
      <c r="AU192" s="64"/>
      <c r="AV192" s="64"/>
      <c r="AW192" s="64"/>
      <c r="AX192" s="64"/>
      <c r="AY192" s="64"/>
      <c r="AZ192" s="64"/>
      <c r="BA192" s="64"/>
      <c r="BB192" s="64"/>
      <c r="BC192" s="64"/>
      <c r="BD192" s="64"/>
      <c r="BE192" s="1"/>
      <c r="BF192" s="1"/>
    </row>
    <row r="193" spans="1:58" x14ac:dyDescent="0.25">
      <c r="A193" s="64"/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  <c r="AA193" s="64"/>
      <c r="AB193" s="64"/>
      <c r="AC193" s="64"/>
      <c r="AD193" s="64"/>
      <c r="AE193" s="64"/>
      <c r="AF193" s="64"/>
      <c r="AG193" s="64"/>
      <c r="AH193" s="64"/>
      <c r="AI193" s="64"/>
      <c r="AJ193" s="64"/>
      <c r="AK193" s="64"/>
      <c r="AL193" s="64"/>
      <c r="AM193" s="64"/>
      <c r="AN193" s="64"/>
      <c r="AO193" s="64"/>
      <c r="AP193" s="64"/>
      <c r="AQ193" s="64"/>
      <c r="AR193" s="64"/>
      <c r="AS193" s="64"/>
      <c r="AT193" s="64"/>
      <c r="AU193" s="64"/>
      <c r="AV193" s="64"/>
      <c r="AW193" s="64"/>
      <c r="AX193" s="64"/>
      <c r="AY193" s="64"/>
      <c r="AZ193" s="64"/>
      <c r="BA193" s="64"/>
      <c r="BB193" s="64"/>
      <c r="BC193" s="64"/>
      <c r="BD193" s="64"/>
      <c r="BE193" s="1"/>
      <c r="BF193" s="1"/>
    </row>
    <row r="194" spans="1:58" x14ac:dyDescent="0.25">
      <c r="A194" s="64"/>
      <c r="B194" s="64"/>
      <c r="C194" s="64"/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  <c r="AA194" s="64"/>
      <c r="AB194" s="64"/>
      <c r="AC194" s="64"/>
      <c r="AD194" s="64"/>
      <c r="AE194" s="64"/>
      <c r="AF194" s="64"/>
      <c r="AG194" s="64"/>
      <c r="AH194" s="64"/>
      <c r="AI194" s="64"/>
      <c r="AJ194" s="64"/>
      <c r="AK194" s="64"/>
      <c r="AL194" s="64"/>
      <c r="AM194" s="64"/>
      <c r="AN194" s="64"/>
      <c r="AO194" s="64"/>
      <c r="AP194" s="64"/>
      <c r="AQ194" s="64"/>
      <c r="AR194" s="64"/>
      <c r="AS194" s="64"/>
      <c r="AT194" s="64"/>
      <c r="AU194" s="64"/>
      <c r="AV194" s="64"/>
      <c r="AW194" s="64"/>
      <c r="AX194" s="64"/>
      <c r="AY194" s="64"/>
      <c r="AZ194" s="64"/>
      <c r="BA194" s="64"/>
      <c r="BB194" s="64"/>
      <c r="BC194" s="64"/>
      <c r="BD194" s="64"/>
      <c r="BE194" s="1"/>
      <c r="BF194" s="1"/>
    </row>
    <row r="195" spans="1:58" x14ac:dyDescent="0.25">
      <c r="A195" s="64"/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  <c r="AA195" s="64"/>
      <c r="AB195" s="64"/>
      <c r="AC195" s="64"/>
      <c r="AD195" s="64"/>
      <c r="AE195" s="64"/>
      <c r="AF195" s="64"/>
      <c r="AG195" s="64"/>
      <c r="AH195" s="64"/>
      <c r="AI195" s="64"/>
      <c r="AJ195" s="64"/>
      <c r="AK195" s="64"/>
      <c r="AL195" s="64"/>
      <c r="AM195" s="64"/>
      <c r="AN195" s="64"/>
      <c r="AO195" s="64"/>
      <c r="AP195" s="64"/>
      <c r="AQ195" s="64"/>
      <c r="AR195" s="64"/>
      <c r="AS195" s="64"/>
      <c r="AT195" s="64"/>
      <c r="AU195" s="64"/>
      <c r="AV195" s="64"/>
      <c r="AW195" s="64"/>
      <c r="AX195" s="64"/>
      <c r="AY195" s="64"/>
      <c r="AZ195" s="64"/>
      <c r="BA195" s="64"/>
      <c r="BB195" s="64"/>
      <c r="BC195" s="64"/>
      <c r="BD195" s="64"/>
      <c r="BE195" s="1"/>
      <c r="BF195" s="1"/>
    </row>
    <row r="196" spans="1:58" x14ac:dyDescent="0.25">
      <c r="A196" s="64"/>
      <c r="B196" s="64"/>
      <c r="C196" s="64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  <c r="AA196" s="64"/>
      <c r="AB196" s="64"/>
      <c r="AC196" s="64"/>
      <c r="AD196" s="64"/>
      <c r="AE196" s="64"/>
      <c r="AF196" s="64"/>
      <c r="AG196" s="64"/>
      <c r="AH196" s="64"/>
      <c r="AI196" s="64"/>
      <c r="AJ196" s="64"/>
      <c r="AK196" s="64"/>
      <c r="AL196" s="64"/>
      <c r="AM196" s="64"/>
      <c r="AN196" s="64"/>
      <c r="AO196" s="64"/>
      <c r="AP196" s="64"/>
      <c r="AQ196" s="64"/>
      <c r="AR196" s="64"/>
      <c r="AS196" s="64"/>
      <c r="AT196" s="64"/>
      <c r="AU196" s="64"/>
      <c r="AV196" s="64"/>
      <c r="AW196" s="64"/>
      <c r="AX196" s="64"/>
      <c r="AY196" s="64"/>
      <c r="AZ196" s="64"/>
      <c r="BA196" s="64"/>
      <c r="BB196" s="64"/>
      <c r="BC196" s="64"/>
      <c r="BD196" s="64"/>
      <c r="BE196" s="1"/>
      <c r="BF196" s="1"/>
    </row>
    <row r="197" spans="1:58" x14ac:dyDescent="0.25">
      <c r="A197" s="64"/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  <c r="AA197" s="64"/>
      <c r="AB197" s="64"/>
      <c r="AC197" s="64"/>
      <c r="AD197" s="64"/>
      <c r="AE197" s="64"/>
      <c r="AF197" s="64"/>
      <c r="AG197" s="64"/>
      <c r="AH197" s="64"/>
      <c r="AI197" s="64"/>
      <c r="AJ197" s="64"/>
      <c r="AK197" s="64"/>
      <c r="AL197" s="64"/>
      <c r="AM197" s="64"/>
      <c r="AN197" s="64"/>
      <c r="AO197" s="64"/>
      <c r="AP197" s="64"/>
      <c r="AQ197" s="64"/>
      <c r="AR197" s="64"/>
      <c r="AS197" s="64"/>
      <c r="AT197" s="64"/>
      <c r="AU197" s="64"/>
      <c r="AV197" s="64"/>
      <c r="AW197" s="64"/>
      <c r="AX197" s="64"/>
      <c r="AY197" s="64"/>
      <c r="AZ197" s="64"/>
      <c r="BA197" s="64"/>
      <c r="BB197" s="64"/>
      <c r="BC197" s="64"/>
      <c r="BD197" s="64"/>
      <c r="BE197" s="1"/>
      <c r="BF197" s="1"/>
    </row>
    <row r="198" spans="1:58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  <c r="AA198" s="64"/>
      <c r="AB198" s="64"/>
      <c r="AC198" s="64"/>
      <c r="AD198" s="64"/>
      <c r="AE198" s="64"/>
      <c r="AF198" s="64"/>
      <c r="AG198" s="64"/>
      <c r="AH198" s="64"/>
      <c r="AI198" s="64"/>
      <c r="AJ198" s="64"/>
      <c r="AK198" s="64"/>
      <c r="AL198" s="64"/>
      <c r="AM198" s="64"/>
      <c r="AN198" s="64"/>
      <c r="AO198" s="64"/>
      <c r="AP198" s="64"/>
      <c r="AQ198" s="64"/>
      <c r="AR198" s="64"/>
      <c r="AS198" s="64"/>
      <c r="AT198" s="64"/>
      <c r="AU198" s="64"/>
      <c r="AV198" s="64"/>
      <c r="AW198" s="64"/>
      <c r="AX198" s="64"/>
      <c r="AY198" s="64"/>
      <c r="AZ198" s="64"/>
      <c r="BA198" s="64"/>
      <c r="BB198" s="64"/>
      <c r="BC198" s="64"/>
      <c r="BD198" s="64"/>
      <c r="BE198" s="1"/>
      <c r="BF198" s="1"/>
    </row>
    <row r="199" spans="1:58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</row>
    <row r="200" spans="1:58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</row>
    <row r="201" spans="1:58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</row>
    <row r="202" spans="1:58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</row>
    <row r="203" spans="1:58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</row>
    <row r="204" spans="1:58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</row>
    <row r="205" spans="1:58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</row>
    <row r="206" spans="1:58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</row>
    <row r="207" spans="1:58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</row>
  </sheetData>
  <sheetProtection algorithmName="SHA-512" hashValue="iuC7UiCxkWKROmTQHrrkgE1bwCKHijuAX8Nunt+8XBhSJ8x0MS4wK2CtiSEXF/2kQT0SC1srvpX4z12DG7Uaxw==" saltValue="/WIpxNSpaAHA/Ed5rh5QOw==" spinCount="100000" sheet="1" objects="1" scenarios="1" selectLockedCells="1"/>
  <mergeCells count="3">
    <mergeCell ref="F11:G11"/>
    <mergeCell ref="F13:G13"/>
    <mergeCell ref="E6:K6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E2AC00"/>
  </sheetPr>
  <dimension ref="A1:BF190"/>
  <sheetViews>
    <sheetView zoomScaleNormal="100" workbookViewId="0">
      <selection activeCell="E35" sqref="E35"/>
    </sheetView>
  </sheetViews>
  <sheetFormatPr defaultRowHeight="15" x14ac:dyDescent="0.25"/>
  <cols>
    <col min="1" max="1" width="2.7109375" style="3" customWidth="1"/>
    <col min="2" max="2" width="3.28515625" style="3" customWidth="1"/>
    <col min="3" max="3" width="29.7109375" style="3" customWidth="1"/>
    <col min="4" max="4" width="8.28515625" style="3" customWidth="1"/>
    <col min="5" max="5" width="24.7109375" style="3" customWidth="1"/>
    <col min="6" max="6" width="5.5703125" style="3" customWidth="1"/>
    <col min="7" max="7" width="12.140625" style="3" customWidth="1"/>
    <col min="8" max="8" width="24.5703125" style="3" customWidth="1"/>
    <col min="9" max="9" width="9" style="3" customWidth="1"/>
    <col min="10" max="12" width="0.85546875" style="3" customWidth="1"/>
    <col min="13" max="13" width="20.7109375" style="3" customWidth="1"/>
    <col min="14" max="14" width="10.7109375" style="3" customWidth="1"/>
    <col min="15" max="15" width="2.7109375" style="3" customWidth="1"/>
    <col min="16" max="19" width="0" style="3" hidden="1" customWidth="1"/>
    <col min="20" max="20" width="9.140625" style="3"/>
    <col min="21" max="21" width="25.7109375" style="3" customWidth="1"/>
    <col min="22" max="22" width="1.28515625" style="3" customWidth="1"/>
    <col min="23" max="23" width="9.140625" style="3"/>
    <col min="24" max="24" width="25.7109375" style="3" customWidth="1"/>
    <col min="25" max="16384" width="9.140625" style="3"/>
  </cols>
  <sheetData>
    <row r="1" spans="1:58" ht="99.95" customHeight="1" thickBo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10"/>
      <c r="X1" s="10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64"/>
      <c r="BD1" s="64"/>
      <c r="BE1" s="64"/>
      <c r="BF1" s="64"/>
    </row>
    <row r="2" spans="1:58" ht="17.100000000000001" customHeight="1" thickBot="1" x14ac:dyDescent="0.3">
      <c r="A2" s="2"/>
      <c r="B2" s="4"/>
      <c r="C2" s="5"/>
      <c r="D2" s="5"/>
      <c r="E2" s="5"/>
      <c r="F2" s="5"/>
      <c r="G2" s="5"/>
      <c r="H2" s="5"/>
      <c r="I2" s="6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52"/>
      <c r="X2" s="5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64"/>
      <c r="BD2" s="64"/>
      <c r="BE2" s="64"/>
      <c r="BF2" s="64"/>
    </row>
    <row r="3" spans="1:58" ht="17.100000000000001" customHeight="1" thickBot="1" x14ac:dyDescent="0.45">
      <c r="A3" s="2"/>
      <c r="B3" s="7"/>
      <c r="C3" s="92" t="s">
        <v>28</v>
      </c>
      <c r="D3" s="93"/>
      <c r="E3" s="93"/>
      <c r="F3" s="8"/>
      <c r="G3" s="31"/>
      <c r="H3" s="10"/>
      <c r="I3" s="11"/>
      <c r="J3" s="2"/>
      <c r="K3" s="2"/>
      <c r="L3" s="2"/>
      <c r="M3" s="2"/>
      <c r="N3" s="2"/>
      <c r="O3" s="2"/>
      <c r="P3" s="2"/>
      <c r="Q3" s="2"/>
      <c r="R3" s="2"/>
      <c r="S3" s="2"/>
      <c r="T3" s="94" t="str">
        <f>C3</f>
        <v>TERMOPAR TIPO N Norma E230 - 02 Table 7</v>
      </c>
      <c r="U3" s="94"/>
      <c r="V3" s="94"/>
      <c r="W3" s="94"/>
      <c r="X3" s="94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64"/>
      <c r="BD3" s="64"/>
      <c r="BE3" s="64"/>
      <c r="BF3" s="64"/>
    </row>
    <row r="4" spans="1:58" ht="17.100000000000001" customHeight="1" thickBot="1" x14ac:dyDescent="0.35">
      <c r="A4" s="2"/>
      <c r="B4" s="7"/>
      <c r="C4" s="53" t="s">
        <v>23</v>
      </c>
      <c r="D4" s="36"/>
      <c r="E4" s="54" t="s">
        <v>29</v>
      </c>
      <c r="F4" s="10"/>
      <c r="G4" s="10"/>
      <c r="H4" s="10"/>
      <c r="I4" s="11"/>
      <c r="J4" s="2"/>
      <c r="K4" s="2"/>
      <c r="L4" s="2"/>
      <c r="M4" s="2"/>
      <c r="N4" s="2"/>
      <c r="O4" s="2"/>
      <c r="P4" s="2"/>
      <c r="Q4" s="2"/>
      <c r="R4" s="2"/>
      <c r="S4" s="2"/>
      <c r="T4" s="95" t="str">
        <f>E4</f>
        <v>-270°C to 0°C</v>
      </c>
      <c r="U4" s="95"/>
      <c r="V4" s="12"/>
      <c r="W4" s="95" t="str">
        <f>E35</f>
        <v>0°C to 1300°C</v>
      </c>
      <c r="X4" s="95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64"/>
      <c r="BD4" s="64"/>
      <c r="BE4" s="64"/>
      <c r="BF4" s="64"/>
    </row>
    <row r="5" spans="1:58" ht="17.100000000000001" customHeight="1" x14ac:dyDescent="0.4">
      <c r="A5" s="2"/>
      <c r="B5" s="7"/>
      <c r="C5" s="61"/>
      <c r="D5" s="9"/>
      <c r="E5" s="37"/>
      <c r="F5" s="10"/>
      <c r="G5" s="10"/>
      <c r="H5" s="10"/>
      <c r="I5" s="11"/>
      <c r="J5" s="2"/>
      <c r="K5" s="2"/>
      <c r="L5" s="2"/>
      <c r="M5" s="55" t="s">
        <v>0</v>
      </c>
      <c r="N5" s="56" t="s">
        <v>12</v>
      </c>
      <c r="O5" s="2"/>
      <c r="P5" s="2"/>
      <c r="Q5" s="2"/>
      <c r="R5" s="2"/>
      <c r="S5" s="2"/>
      <c r="T5" s="57" t="s">
        <v>1</v>
      </c>
      <c r="U5" s="38">
        <f>E13</f>
        <v>0</v>
      </c>
      <c r="V5" s="2"/>
      <c r="W5" s="57" t="s">
        <v>1</v>
      </c>
      <c r="X5" s="38">
        <f>E44</f>
        <v>0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64"/>
      <c r="BD5" s="64"/>
      <c r="BE5" s="64"/>
      <c r="BF5" s="64"/>
    </row>
    <row r="6" spans="1:58" ht="17.100000000000001" customHeight="1" thickBot="1" x14ac:dyDescent="0.3">
      <c r="A6" s="2"/>
      <c r="B6" s="7"/>
      <c r="C6" s="10"/>
      <c r="D6" s="10"/>
      <c r="E6" s="13"/>
      <c r="F6" s="10"/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58" t="s">
        <v>2</v>
      </c>
      <c r="U6" s="38">
        <f t="shared" ref="U6:U13" si="0">E14</f>
        <v>2.6159105961999999E-2</v>
      </c>
      <c r="V6" s="2"/>
      <c r="W6" s="58" t="s">
        <v>2</v>
      </c>
      <c r="X6" s="38">
        <f t="shared" ref="X6:X15" si="1">E45</f>
        <v>2.5929394601000001E-2</v>
      </c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64"/>
      <c r="BD6" s="64"/>
      <c r="BE6" s="64"/>
      <c r="BF6" s="64"/>
    </row>
    <row r="7" spans="1:58" ht="15.75" thickBot="1" x14ac:dyDescent="0.3">
      <c r="A7" s="2"/>
      <c r="B7" s="7"/>
      <c r="C7" s="96" t="s">
        <v>26</v>
      </c>
      <c r="D7" s="97"/>
      <c r="E7" s="98">
        <f>'Entrada de dados'!H13</f>
        <v>950</v>
      </c>
      <c r="F7" s="99"/>
      <c r="G7" s="99"/>
      <c r="H7" s="14"/>
      <c r="I7" s="11"/>
      <c r="J7" s="2"/>
      <c r="K7" s="2"/>
      <c r="L7" s="2"/>
      <c r="M7" s="15">
        <v>-4.3449999999999998</v>
      </c>
      <c r="N7" s="16">
        <v>-270</v>
      </c>
      <c r="O7" s="2"/>
      <c r="P7" s="2"/>
      <c r="Q7" s="2"/>
      <c r="R7" s="2"/>
      <c r="S7" s="2"/>
      <c r="T7" s="58" t="s">
        <v>3</v>
      </c>
      <c r="U7" s="38">
        <f t="shared" si="0"/>
        <v>1.0957484228E-5</v>
      </c>
      <c r="V7" s="2"/>
      <c r="W7" s="58" t="s">
        <v>3</v>
      </c>
      <c r="X7" s="38">
        <f t="shared" si="1"/>
        <v>1.5710141880000001E-5</v>
      </c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64"/>
      <c r="BD7" s="64"/>
      <c r="BE7" s="64"/>
      <c r="BF7" s="64"/>
    </row>
    <row r="8" spans="1:58" ht="15.75" thickBot="1" x14ac:dyDescent="0.3">
      <c r="A8" s="2"/>
      <c r="B8" s="7"/>
      <c r="C8" s="10"/>
      <c r="D8" s="17"/>
      <c r="E8" s="13"/>
      <c r="F8" s="10"/>
      <c r="G8" s="10"/>
      <c r="H8" s="10"/>
      <c r="I8" s="11"/>
      <c r="J8" s="2"/>
      <c r="K8" s="2"/>
      <c r="L8" s="2"/>
      <c r="M8" s="15">
        <v>-3.99</v>
      </c>
      <c r="N8" s="16">
        <v>-200</v>
      </c>
      <c r="O8" s="2"/>
      <c r="P8" s="2"/>
      <c r="Q8" s="2"/>
      <c r="R8" s="2"/>
      <c r="S8" s="2"/>
      <c r="T8" s="58" t="s">
        <v>4</v>
      </c>
      <c r="U8" s="38">
        <f t="shared" si="0"/>
        <v>-9.3841111553999999E-8</v>
      </c>
      <c r="V8" s="2"/>
      <c r="W8" s="58" t="s">
        <v>4</v>
      </c>
      <c r="X8" s="38">
        <f t="shared" si="1"/>
        <v>4.3825627236999999E-8</v>
      </c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64"/>
      <c r="BD8" s="64"/>
      <c r="BE8" s="64"/>
      <c r="BF8" s="64"/>
    </row>
    <row r="9" spans="1:58" ht="15.75" thickBot="1" x14ac:dyDescent="0.3">
      <c r="A9" s="2"/>
      <c r="B9" s="7"/>
      <c r="C9" s="10"/>
      <c r="D9" s="59" t="s">
        <v>24</v>
      </c>
      <c r="E9" s="100">
        <f>E13+E14*G14+E15*G15+E16*G16+E17*G17+E18*G18+E19*G19+E20*G20+E21*G21</f>
        <v>-133883.69479139545</v>
      </c>
      <c r="F9" s="101"/>
      <c r="G9" s="101"/>
      <c r="H9" s="18"/>
      <c r="I9" s="11"/>
      <c r="J9" s="2"/>
      <c r="K9" s="2"/>
      <c r="L9" s="2"/>
      <c r="M9" s="15">
        <v>-3.3359999999999999</v>
      </c>
      <c r="N9" s="16">
        <v>-150</v>
      </c>
      <c r="O9" s="2"/>
      <c r="P9" s="2"/>
      <c r="Q9" s="2"/>
      <c r="R9" s="2"/>
      <c r="S9" s="2"/>
      <c r="T9" s="58" t="s">
        <v>5</v>
      </c>
      <c r="U9" s="38">
        <f t="shared" si="0"/>
        <v>-4.6412039758999997E-11</v>
      </c>
      <c r="V9" s="2"/>
      <c r="W9" s="58" t="s">
        <v>5</v>
      </c>
      <c r="X9" s="38">
        <f t="shared" si="1"/>
        <v>-2.5261169793999999E-10</v>
      </c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64"/>
      <c r="BD9" s="64"/>
      <c r="BE9" s="64"/>
      <c r="BF9" s="64"/>
    </row>
    <row r="10" spans="1:58" ht="15.75" thickBot="1" x14ac:dyDescent="0.3">
      <c r="A10" s="2"/>
      <c r="B10" s="7"/>
      <c r="C10" s="10"/>
      <c r="D10" s="63" t="s">
        <v>27</v>
      </c>
      <c r="E10" s="39">
        <f>E9</f>
        <v>-133883.69479139545</v>
      </c>
      <c r="F10" s="10"/>
      <c r="G10" s="10"/>
      <c r="H10" s="10"/>
      <c r="I10" s="11"/>
      <c r="J10" s="2"/>
      <c r="K10" s="2"/>
      <c r="L10" s="2"/>
      <c r="M10" s="15">
        <v>-2.407</v>
      </c>
      <c r="N10" s="16">
        <v>-100</v>
      </c>
      <c r="O10" s="2"/>
      <c r="P10" s="2"/>
      <c r="Q10" s="2"/>
      <c r="R10" s="2"/>
      <c r="S10" s="2"/>
      <c r="T10" s="58" t="s">
        <v>6</v>
      </c>
      <c r="U10" s="38">
        <f t="shared" si="0"/>
        <v>-2.6303357716E-12</v>
      </c>
      <c r="V10" s="2"/>
      <c r="W10" s="58" t="s">
        <v>6</v>
      </c>
      <c r="X10" s="38">
        <f t="shared" si="1"/>
        <v>6.4311819338999999E-13</v>
      </c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64"/>
      <c r="BD10" s="64"/>
      <c r="BE10" s="64"/>
      <c r="BF10" s="64"/>
    </row>
    <row r="11" spans="1:58" x14ac:dyDescent="0.25">
      <c r="A11" s="2"/>
      <c r="B11" s="7"/>
      <c r="C11" s="10"/>
      <c r="D11" s="40"/>
      <c r="E11" s="41"/>
      <c r="F11" s="10"/>
      <c r="G11" s="10"/>
      <c r="H11" s="10"/>
      <c r="I11" s="11"/>
      <c r="J11" s="2"/>
      <c r="K11" s="2"/>
      <c r="L11" s="2"/>
      <c r="M11" s="15">
        <v>-1.2689999999999999</v>
      </c>
      <c r="N11" s="16">
        <v>-50</v>
      </c>
      <c r="O11" s="2"/>
      <c r="P11" s="2"/>
      <c r="Q11" s="2"/>
      <c r="R11" s="2"/>
      <c r="S11" s="2"/>
      <c r="T11" s="58" t="s">
        <v>7</v>
      </c>
      <c r="U11" s="38">
        <f t="shared" si="0"/>
        <v>-2.2653438003E-14</v>
      </c>
      <c r="V11" s="2"/>
      <c r="W11" s="58" t="s">
        <v>7</v>
      </c>
      <c r="X11" s="38">
        <f t="shared" si="1"/>
        <v>-1.0063471519000001E-15</v>
      </c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64"/>
      <c r="BD11" s="64"/>
      <c r="BE11" s="64"/>
      <c r="BF11" s="64"/>
    </row>
    <row r="12" spans="1:58" x14ac:dyDescent="0.25">
      <c r="A12" s="2"/>
      <c r="B12" s="7"/>
      <c r="C12" s="10"/>
      <c r="D12" s="10"/>
      <c r="E12" s="10"/>
      <c r="F12" s="10"/>
      <c r="G12" s="10"/>
      <c r="H12" s="10"/>
      <c r="I12" s="11"/>
      <c r="J12" s="2"/>
      <c r="K12" s="2"/>
      <c r="L12" s="2"/>
      <c r="M12" s="15">
        <v>0</v>
      </c>
      <c r="N12" s="16">
        <v>0</v>
      </c>
      <c r="O12" s="2"/>
      <c r="P12" s="2"/>
      <c r="Q12" s="2"/>
      <c r="R12" s="2"/>
      <c r="S12" s="2"/>
      <c r="T12" s="58" t="s">
        <v>8</v>
      </c>
      <c r="U12" s="38">
        <f t="shared" si="0"/>
        <v>-7.6089300790999998E-17</v>
      </c>
      <c r="V12" s="2"/>
      <c r="W12" s="58" t="s">
        <v>8</v>
      </c>
      <c r="X12" s="38">
        <f t="shared" si="1"/>
        <v>9.974533899200001E-19</v>
      </c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64"/>
      <c r="BD12" s="64"/>
      <c r="BE12" s="64"/>
      <c r="BF12" s="64"/>
    </row>
    <row r="13" spans="1:58" x14ac:dyDescent="0.25">
      <c r="A13" s="2"/>
      <c r="B13" s="7"/>
      <c r="C13" s="10"/>
      <c r="D13" s="58" t="s">
        <v>1</v>
      </c>
      <c r="E13" s="42">
        <v>0</v>
      </c>
      <c r="F13" s="10"/>
      <c r="G13" s="10"/>
      <c r="H13" s="10"/>
      <c r="I13" s="11"/>
      <c r="J13" s="2"/>
      <c r="K13" s="2"/>
      <c r="L13" s="2"/>
      <c r="M13" s="19">
        <v>1.34</v>
      </c>
      <c r="N13" s="20">
        <v>50</v>
      </c>
      <c r="O13" s="2"/>
      <c r="P13" s="2"/>
      <c r="Q13" s="2"/>
      <c r="R13" s="2"/>
      <c r="S13" s="2"/>
      <c r="T13" s="58" t="s">
        <v>9</v>
      </c>
      <c r="U13" s="38">
        <f t="shared" si="0"/>
        <v>-9.3419667834999996E-20</v>
      </c>
      <c r="V13" s="2"/>
      <c r="W13" s="58" t="s">
        <v>9</v>
      </c>
      <c r="X13" s="38">
        <f t="shared" si="1"/>
        <v>-6.0863245607000003E-22</v>
      </c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64"/>
      <c r="BD13" s="64"/>
      <c r="BE13" s="64"/>
      <c r="BF13" s="64"/>
    </row>
    <row r="14" spans="1:58" ht="15.75" x14ac:dyDescent="0.3">
      <c r="A14" s="2"/>
      <c r="B14" s="7"/>
      <c r="C14" s="10"/>
      <c r="D14" s="58" t="s">
        <v>2</v>
      </c>
      <c r="E14" s="42">
        <v>2.6159105961999999E-2</v>
      </c>
      <c r="F14" s="60" t="s">
        <v>13</v>
      </c>
      <c r="G14" s="102">
        <f>(POWER($E$7,1))</f>
        <v>950</v>
      </c>
      <c r="H14" s="103"/>
      <c r="I14" s="11"/>
      <c r="J14" s="2"/>
      <c r="K14" s="2"/>
      <c r="L14" s="2"/>
      <c r="M14" s="19">
        <v>2.774</v>
      </c>
      <c r="N14" s="20">
        <v>100</v>
      </c>
      <c r="O14" s="2"/>
      <c r="P14" s="2"/>
      <c r="Q14" s="2"/>
      <c r="R14" s="2"/>
      <c r="S14" s="2"/>
      <c r="T14" s="58"/>
      <c r="U14" s="38"/>
      <c r="V14" s="2"/>
      <c r="W14" s="58" t="s">
        <v>10</v>
      </c>
      <c r="X14" s="38">
        <f t="shared" si="1"/>
        <v>2.0849229339000001E-25</v>
      </c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64"/>
      <c r="BD14" s="64"/>
      <c r="BE14" s="64"/>
      <c r="BF14" s="64"/>
    </row>
    <row r="15" spans="1:58" ht="15.75" x14ac:dyDescent="0.3">
      <c r="A15" s="2"/>
      <c r="B15" s="7"/>
      <c r="C15" s="10"/>
      <c r="D15" s="58" t="s">
        <v>3</v>
      </c>
      <c r="E15" s="42">
        <v>1.0957484228E-5</v>
      </c>
      <c r="F15" s="60" t="s">
        <v>14</v>
      </c>
      <c r="G15" s="102">
        <f>(POWER($E$7,2))</f>
        <v>902500</v>
      </c>
      <c r="H15" s="103"/>
      <c r="I15" s="11"/>
      <c r="J15" s="2"/>
      <c r="K15" s="2"/>
      <c r="L15" s="2"/>
      <c r="M15" s="32"/>
      <c r="N15" s="33"/>
      <c r="O15" s="2"/>
      <c r="P15" s="2"/>
      <c r="Q15" s="2"/>
      <c r="R15" s="2"/>
      <c r="S15" s="2"/>
      <c r="T15" s="58"/>
      <c r="U15" s="38"/>
      <c r="V15" s="2"/>
      <c r="W15" s="58" t="s">
        <v>11</v>
      </c>
      <c r="X15" s="38">
        <f t="shared" si="1"/>
        <v>-3.0682196150999999E-29</v>
      </c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64"/>
      <c r="BD15" s="64"/>
      <c r="BE15" s="64"/>
      <c r="BF15" s="64"/>
    </row>
    <row r="16" spans="1:58" ht="15.75" x14ac:dyDescent="0.3">
      <c r="A16" s="2"/>
      <c r="B16" s="7"/>
      <c r="C16" s="10"/>
      <c r="D16" s="58" t="s">
        <v>4</v>
      </c>
      <c r="E16" s="42">
        <v>-9.3841111553999999E-8</v>
      </c>
      <c r="F16" s="60" t="s">
        <v>15</v>
      </c>
      <c r="G16" s="102">
        <f>(POWER($E$7,3))</f>
        <v>857375000</v>
      </c>
      <c r="H16" s="103"/>
      <c r="I16" s="11"/>
      <c r="J16" s="2"/>
      <c r="K16" s="2"/>
      <c r="L16" s="2"/>
      <c r="M16" s="25"/>
      <c r="N16" s="26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64"/>
      <c r="BD16" s="64"/>
      <c r="BE16" s="64"/>
      <c r="BF16" s="64"/>
    </row>
    <row r="17" spans="1:58" ht="15.75" x14ac:dyDescent="0.3">
      <c r="A17" s="2"/>
      <c r="B17" s="7"/>
      <c r="C17" s="10"/>
      <c r="D17" s="58" t="s">
        <v>5</v>
      </c>
      <c r="E17" s="42">
        <v>-4.6412039758999997E-11</v>
      </c>
      <c r="F17" s="60" t="s">
        <v>16</v>
      </c>
      <c r="G17" s="102">
        <f>(POWER($E$7,4))</f>
        <v>814506250000</v>
      </c>
      <c r="H17" s="103"/>
      <c r="I17" s="1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64"/>
      <c r="BD17" s="64"/>
      <c r="BE17" s="64"/>
      <c r="BF17" s="64"/>
    </row>
    <row r="18" spans="1:58" ht="15.75" x14ac:dyDescent="0.3">
      <c r="A18" s="2"/>
      <c r="B18" s="7"/>
      <c r="C18" s="10"/>
      <c r="D18" s="58" t="s">
        <v>6</v>
      </c>
      <c r="E18" s="42">
        <v>-2.6303357716E-12</v>
      </c>
      <c r="F18" s="60" t="s">
        <v>17</v>
      </c>
      <c r="G18" s="102">
        <f>(POWER($E$7,5))</f>
        <v>773780937500000</v>
      </c>
      <c r="H18" s="103"/>
      <c r="I18" s="1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64"/>
      <c r="BD18" s="64"/>
      <c r="BE18" s="64"/>
      <c r="BF18" s="64"/>
    </row>
    <row r="19" spans="1:58" ht="15.75" x14ac:dyDescent="0.3">
      <c r="A19" s="2"/>
      <c r="B19" s="7"/>
      <c r="C19" s="10"/>
      <c r="D19" s="58" t="s">
        <v>7</v>
      </c>
      <c r="E19" s="42">
        <v>-2.2653438003E-14</v>
      </c>
      <c r="F19" s="60" t="s">
        <v>18</v>
      </c>
      <c r="G19" s="102">
        <f>(POWER($E$7,6))</f>
        <v>7.3509189062499994E+17</v>
      </c>
      <c r="H19" s="103"/>
      <c r="I19" s="1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64"/>
      <c r="BD19" s="64"/>
      <c r="BE19" s="64"/>
      <c r="BF19" s="64"/>
    </row>
    <row r="20" spans="1:58" ht="15.75" customHeight="1" x14ac:dyDescent="0.3">
      <c r="A20" s="2"/>
      <c r="B20" s="7"/>
      <c r="C20" s="10"/>
      <c r="D20" s="58" t="s">
        <v>8</v>
      </c>
      <c r="E20" s="42">
        <v>-7.6089300790999998E-17</v>
      </c>
      <c r="F20" s="60" t="s">
        <v>19</v>
      </c>
      <c r="G20" s="102">
        <f>(POWER($E$7,7))</f>
        <v>6.9833729609374997E+20</v>
      </c>
      <c r="H20" s="103"/>
      <c r="I20" s="1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64"/>
      <c r="BD20" s="64"/>
      <c r="BE20" s="64"/>
      <c r="BF20" s="64"/>
    </row>
    <row r="21" spans="1:58" ht="15.75" customHeight="1" x14ac:dyDescent="0.3">
      <c r="A21" s="2"/>
      <c r="B21" s="7"/>
      <c r="C21" s="10"/>
      <c r="D21" s="58" t="s">
        <v>9</v>
      </c>
      <c r="E21" s="42">
        <v>-9.3419667834999996E-20</v>
      </c>
      <c r="F21" s="60" t="s">
        <v>20</v>
      </c>
      <c r="G21" s="102">
        <f>(POWER($E$7,8))</f>
        <v>6.6342043128906253E+23</v>
      </c>
      <c r="H21" s="103"/>
      <c r="I21" s="1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10"/>
      <c r="X21" s="10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64"/>
      <c r="BD21" s="64"/>
      <c r="BE21" s="64"/>
      <c r="BF21" s="64"/>
    </row>
    <row r="22" spans="1:58" ht="15.75" customHeight="1" x14ac:dyDescent="0.3">
      <c r="A22" s="2"/>
      <c r="B22" s="7"/>
      <c r="C22" s="10"/>
      <c r="D22" s="21"/>
      <c r="E22" s="48"/>
      <c r="F22" s="27"/>
      <c r="G22" s="104"/>
      <c r="H22" s="104"/>
      <c r="I22" s="1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10"/>
      <c r="X22" s="10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64"/>
      <c r="BD22" s="64"/>
      <c r="BE22" s="64"/>
      <c r="BF22" s="64"/>
    </row>
    <row r="23" spans="1:58" ht="15.75" customHeight="1" x14ac:dyDescent="0.3">
      <c r="A23" s="2"/>
      <c r="B23" s="7"/>
      <c r="C23" s="10"/>
      <c r="D23" s="22"/>
      <c r="E23" s="49"/>
      <c r="F23" s="29"/>
      <c r="G23" s="105"/>
      <c r="H23" s="105"/>
      <c r="I23" s="1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64"/>
      <c r="BD23" s="64"/>
      <c r="BE23" s="64"/>
      <c r="BF23" s="64"/>
    </row>
    <row r="24" spans="1:58" ht="15.75" customHeight="1" thickBot="1" x14ac:dyDescent="0.35">
      <c r="A24" s="2"/>
      <c r="B24" s="7"/>
      <c r="C24" s="10"/>
      <c r="D24" s="10"/>
      <c r="E24" s="10"/>
      <c r="F24" s="29"/>
      <c r="G24" s="29"/>
      <c r="H24" s="30"/>
      <c r="I24" s="1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64"/>
      <c r="BD24" s="64"/>
      <c r="BE24" s="64"/>
      <c r="BF24" s="64"/>
    </row>
    <row r="25" spans="1:58" ht="15.75" customHeight="1" x14ac:dyDescent="0.3">
      <c r="A25" s="2"/>
      <c r="B25" s="5"/>
      <c r="C25" s="5"/>
      <c r="D25" s="40"/>
      <c r="E25" s="45"/>
      <c r="F25" s="28"/>
      <c r="G25" s="44"/>
      <c r="H25" s="44"/>
      <c r="I25" s="5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64"/>
      <c r="BD25" s="64"/>
      <c r="BE25" s="64"/>
      <c r="BF25" s="64"/>
    </row>
    <row r="26" spans="1:58" ht="15.75" customHeight="1" x14ac:dyDescent="0.3">
      <c r="A26" s="2"/>
      <c r="B26" s="10"/>
      <c r="C26" s="10"/>
      <c r="D26" s="22"/>
      <c r="E26" s="24"/>
      <c r="F26" s="29"/>
      <c r="G26" s="62"/>
      <c r="H26" s="43"/>
      <c r="I26" s="10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64"/>
      <c r="BD26" s="64"/>
      <c r="BE26" s="64"/>
      <c r="BF26" s="64"/>
    </row>
    <row r="27" spans="1:58" ht="15.75" customHeight="1" x14ac:dyDescent="0.3">
      <c r="A27" s="2"/>
      <c r="B27" s="10"/>
      <c r="C27" s="10"/>
      <c r="D27" s="10"/>
      <c r="E27" s="10"/>
      <c r="F27" s="29"/>
      <c r="G27" s="29"/>
      <c r="H27" s="30"/>
      <c r="I27" s="10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64"/>
      <c r="BD27" s="64"/>
      <c r="BE27" s="64"/>
      <c r="BF27" s="64"/>
    </row>
    <row r="28" spans="1:58" ht="15.75" customHeight="1" x14ac:dyDescent="0.3">
      <c r="A28" s="2"/>
      <c r="B28" s="10"/>
      <c r="C28" s="10"/>
      <c r="D28" s="10"/>
      <c r="E28" s="10"/>
      <c r="F28" s="29"/>
      <c r="G28" s="29"/>
      <c r="H28" s="30"/>
      <c r="I28" s="10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64"/>
      <c r="BD28" s="64"/>
      <c r="BE28" s="64"/>
      <c r="BF28" s="64"/>
    </row>
    <row r="29" spans="1:58" ht="15.75" x14ac:dyDescent="0.3">
      <c r="A29" s="2"/>
      <c r="B29" s="10"/>
      <c r="C29" s="10"/>
      <c r="D29" s="10"/>
      <c r="E29" s="10"/>
      <c r="F29" s="29"/>
      <c r="G29" s="29"/>
      <c r="H29" s="30"/>
      <c r="I29" s="10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64"/>
      <c r="BD29" s="64"/>
      <c r="BE29" s="64"/>
      <c r="BF29" s="64"/>
    </row>
    <row r="30" spans="1:58" x14ac:dyDescent="0.25">
      <c r="A30" s="2"/>
      <c r="B30" s="10"/>
      <c r="C30" s="10"/>
      <c r="D30" s="10"/>
      <c r="E30" s="10"/>
      <c r="F30" s="10"/>
      <c r="G30" s="10"/>
      <c r="H30" s="10"/>
      <c r="I30" s="10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64"/>
      <c r="BD30" s="64"/>
      <c r="BE30" s="64"/>
      <c r="BF30" s="64"/>
    </row>
    <row r="31" spans="1:58" x14ac:dyDescent="0.25">
      <c r="A31" s="2"/>
      <c r="B31" s="10"/>
      <c r="C31" s="10"/>
      <c r="D31" s="10"/>
      <c r="E31" s="10"/>
      <c r="F31" s="10"/>
      <c r="G31" s="10"/>
      <c r="H31" s="10"/>
      <c r="I31" s="10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64"/>
      <c r="BD31" s="64"/>
      <c r="BE31" s="64"/>
      <c r="BF31" s="64"/>
    </row>
    <row r="32" spans="1:58" ht="15.75" thickBo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64"/>
      <c r="BD32" s="64"/>
      <c r="BE32" s="64"/>
      <c r="BF32" s="64"/>
    </row>
    <row r="33" spans="1:58" ht="15.75" thickBot="1" x14ac:dyDescent="0.3">
      <c r="A33" s="2"/>
      <c r="B33" s="4"/>
      <c r="C33" s="5"/>
      <c r="D33" s="5"/>
      <c r="E33" s="5"/>
      <c r="F33" s="5"/>
      <c r="G33" s="5"/>
      <c r="H33" s="5"/>
      <c r="I33" s="6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64"/>
      <c r="BD33" s="64"/>
      <c r="BE33" s="64"/>
      <c r="BF33" s="64"/>
    </row>
    <row r="34" spans="1:58" ht="19.5" thickBot="1" x14ac:dyDescent="0.45">
      <c r="A34" s="2"/>
      <c r="B34" s="7"/>
      <c r="C34" s="92" t="s">
        <v>28</v>
      </c>
      <c r="D34" s="93"/>
      <c r="E34" s="93"/>
      <c r="F34" s="8"/>
      <c r="G34" s="31"/>
      <c r="H34" s="10"/>
      <c r="I34" s="1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64"/>
      <c r="BD34" s="64"/>
      <c r="BE34" s="64"/>
      <c r="BF34" s="64"/>
    </row>
    <row r="35" spans="1:58" ht="16.5" thickBot="1" x14ac:dyDescent="0.35">
      <c r="A35" s="2"/>
      <c r="B35" s="7"/>
      <c r="C35" s="53" t="s">
        <v>23</v>
      </c>
      <c r="D35" s="36"/>
      <c r="E35" s="54" t="s">
        <v>30</v>
      </c>
      <c r="F35" s="10"/>
      <c r="G35" s="10"/>
      <c r="H35" s="10"/>
      <c r="I35" s="1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64"/>
      <c r="BD35" s="64"/>
      <c r="BE35" s="64"/>
      <c r="BF35" s="64"/>
    </row>
    <row r="36" spans="1:58" ht="18.75" x14ac:dyDescent="0.4">
      <c r="A36" s="2"/>
      <c r="B36" s="7"/>
      <c r="C36" s="61"/>
      <c r="D36" s="9"/>
      <c r="E36" s="37"/>
      <c r="F36" s="10"/>
      <c r="G36" s="10"/>
      <c r="H36" s="10"/>
      <c r="I36" s="11"/>
      <c r="J36" s="2"/>
      <c r="K36" s="2"/>
      <c r="L36" s="2"/>
      <c r="M36" s="55" t="s">
        <v>0</v>
      </c>
      <c r="N36" s="56" t="s">
        <v>12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64"/>
      <c r="BD36" s="64"/>
      <c r="BE36" s="64"/>
      <c r="BF36" s="64"/>
    </row>
    <row r="37" spans="1:58" ht="15.75" thickBot="1" x14ac:dyDescent="0.3">
      <c r="A37" s="2"/>
      <c r="B37" s="7"/>
      <c r="C37" s="10"/>
      <c r="D37" s="10"/>
      <c r="E37" s="13"/>
      <c r="F37" s="10"/>
      <c r="G37" s="10"/>
      <c r="H37" s="10"/>
      <c r="I37" s="1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64"/>
      <c r="BD37" s="64"/>
      <c r="BE37" s="64"/>
      <c r="BF37" s="64"/>
    </row>
    <row r="38" spans="1:58" ht="15" customHeight="1" thickBot="1" x14ac:dyDescent="0.3">
      <c r="A38" s="2"/>
      <c r="B38" s="7"/>
      <c r="C38" s="96" t="s">
        <v>26</v>
      </c>
      <c r="D38" s="97"/>
      <c r="E38" s="98">
        <f>'Entrada de dados'!H13</f>
        <v>950</v>
      </c>
      <c r="F38" s="99"/>
      <c r="G38" s="99"/>
      <c r="H38" s="14"/>
      <c r="I38" s="11"/>
      <c r="J38" s="2"/>
      <c r="K38" s="2"/>
      <c r="L38" s="2"/>
      <c r="M38" s="19">
        <v>-1.2689999999999999</v>
      </c>
      <c r="N38" s="20">
        <v>-50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64"/>
      <c r="BD38" s="64"/>
      <c r="BE38" s="64"/>
      <c r="BF38" s="64"/>
    </row>
    <row r="39" spans="1:58" ht="15.75" thickBot="1" x14ac:dyDescent="0.3">
      <c r="A39" s="2"/>
      <c r="B39" s="7"/>
      <c r="C39" s="10"/>
      <c r="D39" s="17"/>
      <c r="E39" s="13"/>
      <c r="F39" s="10"/>
      <c r="G39" s="10"/>
      <c r="H39" s="10"/>
      <c r="I39" s="11"/>
      <c r="J39" s="2"/>
      <c r="K39" s="2"/>
      <c r="L39" s="2"/>
      <c r="M39" s="15">
        <v>5.9130000000000003</v>
      </c>
      <c r="N39" s="16">
        <v>200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64"/>
      <c r="BD39" s="64"/>
      <c r="BE39" s="64"/>
      <c r="BF39" s="64"/>
    </row>
    <row r="40" spans="1:58" ht="15.75" thickBot="1" x14ac:dyDescent="0.3">
      <c r="A40" s="2"/>
      <c r="B40" s="7"/>
      <c r="C40" s="10"/>
      <c r="D40" s="59" t="s">
        <v>24</v>
      </c>
      <c r="E40" s="100">
        <f>E44+E45*G45+E46*G46+E47*G47+E48*G48+E49*G49+E50*G50+E51*G51+E52*G52+E53*G53+E54*G54</f>
        <v>34.3187637865094</v>
      </c>
      <c r="F40" s="101"/>
      <c r="G40" s="101"/>
      <c r="H40" s="18"/>
      <c r="I40" s="11"/>
      <c r="J40" s="2"/>
      <c r="K40" s="2"/>
      <c r="L40" s="2"/>
      <c r="M40" s="15">
        <v>24.527000000000001</v>
      </c>
      <c r="N40" s="16">
        <v>700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64"/>
      <c r="BD40" s="64"/>
      <c r="BE40" s="64"/>
      <c r="BF40" s="64"/>
    </row>
    <row r="41" spans="1:58" ht="15.75" thickBot="1" x14ac:dyDescent="0.3">
      <c r="A41" s="2"/>
      <c r="B41" s="7"/>
      <c r="C41" s="10"/>
      <c r="D41" s="63" t="s">
        <v>27</v>
      </c>
      <c r="E41" s="39">
        <f>E40</f>
        <v>34.3187637865094</v>
      </c>
      <c r="F41" s="10"/>
      <c r="G41" s="10"/>
      <c r="H41" s="10"/>
      <c r="I41" s="11"/>
      <c r="J41" s="2"/>
      <c r="K41" s="2"/>
      <c r="L41" s="2"/>
      <c r="M41" s="15">
        <v>32.371000000000002</v>
      </c>
      <c r="N41" s="16">
        <v>900</v>
      </c>
      <c r="O41" s="2"/>
      <c r="P41" s="2"/>
      <c r="Q41" s="2"/>
      <c r="R41" s="2"/>
      <c r="S41" s="2"/>
      <c r="T41" s="2"/>
      <c r="U41" s="2"/>
      <c r="V41" s="2"/>
      <c r="W41" s="10"/>
      <c r="X41" s="10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64"/>
      <c r="BD41" s="64"/>
      <c r="BE41" s="64"/>
      <c r="BF41" s="64"/>
    </row>
    <row r="42" spans="1:58" x14ac:dyDescent="0.25">
      <c r="A42" s="2"/>
      <c r="B42" s="7"/>
      <c r="C42" s="10"/>
      <c r="D42" s="40"/>
      <c r="E42" s="41"/>
      <c r="F42" s="10"/>
      <c r="G42" s="10"/>
      <c r="H42" s="10"/>
      <c r="I42" s="11"/>
      <c r="J42" s="2"/>
      <c r="K42" s="2"/>
      <c r="L42" s="2"/>
      <c r="M42" s="15">
        <v>36.256</v>
      </c>
      <c r="N42" s="16">
        <v>1000</v>
      </c>
      <c r="O42" s="2"/>
      <c r="P42" s="2"/>
      <c r="Q42" s="2"/>
      <c r="R42" s="2"/>
      <c r="S42" s="2"/>
      <c r="T42" s="2"/>
      <c r="U42" s="2"/>
      <c r="V42" s="2"/>
      <c r="W42" s="10"/>
      <c r="X42" s="10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64"/>
      <c r="BD42" s="64"/>
      <c r="BE42" s="64"/>
      <c r="BF42" s="64"/>
    </row>
    <row r="43" spans="1:58" x14ac:dyDescent="0.25">
      <c r="A43" s="2"/>
      <c r="B43" s="7"/>
      <c r="C43" s="10"/>
      <c r="D43" s="10"/>
      <c r="E43" s="10"/>
      <c r="F43" s="10"/>
      <c r="G43" s="10"/>
      <c r="H43" s="10"/>
      <c r="I43" s="11"/>
      <c r="J43" s="2"/>
      <c r="K43" s="2"/>
      <c r="L43" s="2"/>
      <c r="M43" s="15">
        <v>47.512999999999998</v>
      </c>
      <c r="N43" s="16">
        <v>1300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64"/>
      <c r="BD43" s="64"/>
      <c r="BE43" s="64"/>
      <c r="BF43" s="64"/>
    </row>
    <row r="44" spans="1:58" x14ac:dyDescent="0.25">
      <c r="A44" s="2"/>
      <c r="B44" s="7"/>
      <c r="C44" s="10"/>
      <c r="D44" s="58" t="s">
        <v>1</v>
      </c>
      <c r="E44" s="42">
        <v>0</v>
      </c>
      <c r="F44" s="10"/>
      <c r="G44" s="10"/>
      <c r="H44" s="10"/>
      <c r="I44" s="11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64"/>
      <c r="BD44" s="64"/>
      <c r="BE44" s="64"/>
      <c r="BF44" s="64"/>
    </row>
    <row r="45" spans="1:58" ht="15.75" x14ac:dyDescent="0.3">
      <c r="A45" s="2"/>
      <c r="B45" s="7"/>
      <c r="C45" s="10"/>
      <c r="D45" s="58" t="s">
        <v>2</v>
      </c>
      <c r="E45" s="42">
        <v>2.5929394601000001E-2</v>
      </c>
      <c r="F45" s="60" t="s">
        <v>13</v>
      </c>
      <c r="G45" s="90">
        <f>(POWER($E$38,1))</f>
        <v>950</v>
      </c>
      <c r="H45" s="91"/>
      <c r="I45" s="11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64"/>
      <c r="BD45" s="64"/>
      <c r="BE45" s="64"/>
      <c r="BF45" s="64"/>
    </row>
    <row r="46" spans="1:58" ht="15.75" x14ac:dyDescent="0.3">
      <c r="A46" s="2"/>
      <c r="B46" s="7"/>
      <c r="C46" s="10"/>
      <c r="D46" s="58" t="s">
        <v>3</v>
      </c>
      <c r="E46" s="42">
        <v>1.5710141880000001E-5</v>
      </c>
      <c r="F46" s="60" t="s">
        <v>14</v>
      </c>
      <c r="G46" s="90">
        <f>(POWER($E$38,2))</f>
        <v>902500</v>
      </c>
      <c r="H46" s="91"/>
      <c r="I46" s="11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64"/>
      <c r="BD46" s="64"/>
      <c r="BE46" s="64"/>
      <c r="BF46" s="64"/>
    </row>
    <row r="47" spans="1:58" ht="15.75" x14ac:dyDescent="0.3">
      <c r="A47" s="2"/>
      <c r="B47" s="7"/>
      <c r="C47" s="10"/>
      <c r="D47" s="58" t="s">
        <v>4</v>
      </c>
      <c r="E47" s="42">
        <v>4.3825627236999999E-8</v>
      </c>
      <c r="F47" s="60" t="s">
        <v>15</v>
      </c>
      <c r="G47" s="90">
        <f>(POWER($E$38,3))</f>
        <v>857375000</v>
      </c>
      <c r="H47" s="91"/>
      <c r="I47" s="11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64"/>
      <c r="BD47" s="64"/>
      <c r="BE47" s="64"/>
      <c r="BF47" s="64"/>
    </row>
    <row r="48" spans="1:58" ht="15.75" x14ac:dyDescent="0.3">
      <c r="A48" s="2"/>
      <c r="B48" s="7"/>
      <c r="C48" s="10"/>
      <c r="D48" s="58" t="s">
        <v>5</v>
      </c>
      <c r="E48" s="42">
        <v>-2.5261169793999999E-10</v>
      </c>
      <c r="F48" s="60" t="s">
        <v>16</v>
      </c>
      <c r="G48" s="90">
        <f>(POWER($E$38,4))</f>
        <v>814506250000</v>
      </c>
      <c r="H48" s="91"/>
      <c r="I48" s="11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64"/>
      <c r="BD48" s="64"/>
      <c r="BE48" s="64"/>
      <c r="BF48" s="64"/>
    </row>
    <row r="49" spans="1:58" ht="15.75" x14ac:dyDescent="0.3">
      <c r="A49" s="2"/>
      <c r="B49" s="7"/>
      <c r="C49" s="10"/>
      <c r="D49" s="58" t="s">
        <v>6</v>
      </c>
      <c r="E49" s="42">
        <v>6.4311819338999999E-13</v>
      </c>
      <c r="F49" s="60" t="s">
        <v>17</v>
      </c>
      <c r="G49" s="90">
        <f>(POWER($E$38,5))</f>
        <v>773780937500000</v>
      </c>
      <c r="H49" s="91"/>
      <c r="I49" s="11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64"/>
      <c r="BD49" s="64"/>
      <c r="BE49" s="64"/>
      <c r="BF49" s="64"/>
    </row>
    <row r="50" spans="1:58" ht="15.75" x14ac:dyDescent="0.3">
      <c r="A50" s="2"/>
      <c r="B50" s="7"/>
      <c r="C50" s="10"/>
      <c r="D50" s="58" t="s">
        <v>7</v>
      </c>
      <c r="E50" s="42">
        <v>-1.0063471519000001E-15</v>
      </c>
      <c r="F50" s="60" t="s">
        <v>18</v>
      </c>
      <c r="G50" s="90">
        <f>(POWER($E$38,6))</f>
        <v>7.3509189062499994E+17</v>
      </c>
      <c r="H50" s="91"/>
      <c r="I50" s="11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64"/>
      <c r="BD50" s="64"/>
      <c r="BE50" s="64"/>
      <c r="BF50" s="64"/>
    </row>
    <row r="51" spans="1:58" ht="15.75" x14ac:dyDescent="0.3">
      <c r="A51" s="2"/>
      <c r="B51" s="7"/>
      <c r="C51" s="10"/>
      <c r="D51" s="58" t="s">
        <v>8</v>
      </c>
      <c r="E51" s="42">
        <v>9.974533899200001E-19</v>
      </c>
      <c r="F51" s="60" t="s">
        <v>19</v>
      </c>
      <c r="G51" s="90">
        <f>(POWER($E$38,7))</f>
        <v>6.9833729609374997E+20</v>
      </c>
      <c r="H51" s="91"/>
      <c r="I51" s="11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64"/>
      <c r="BD51" s="64"/>
      <c r="BE51" s="64"/>
      <c r="BF51" s="64"/>
    </row>
    <row r="52" spans="1:58" ht="15.75" x14ac:dyDescent="0.3">
      <c r="A52" s="2"/>
      <c r="B52" s="7"/>
      <c r="C52" s="10"/>
      <c r="D52" s="58" t="s">
        <v>9</v>
      </c>
      <c r="E52" s="42">
        <v>-6.0863245607000003E-22</v>
      </c>
      <c r="F52" s="60" t="s">
        <v>20</v>
      </c>
      <c r="G52" s="90">
        <f>(POWER($E$38,8))</f>
        <v>6.6342043128906253E+23</v>
      </c>
      <c r="H52" s="91"/>
      <c r="I52" s="11"/>
      <c r="J52" s="2"/>
      <c r="K52" s="34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64"/>
      <c r="BD52" s="64"/>
      <c r="BE52" s="64"/>
      <c r="BF52" s="64"/>
    </row>
    <row r="53" spans="1:58" ht="15.75" x14ac:dyDescent="0.3">
      <c r="A53" s="2"/>
      <c r="B53" s="7"/>
      <c r="C53" s="10"/>
      <c r="D53" s="58" t="s">
        <v>10</v>
      </c>
      <c r="E53" s="42">
        <v>2.0849229339000001E-25</v>
      </c>
      <c r="F53" s="60" t="s">
        <v>21</v>
      </c>
      <c r="G53" s="90">
        <f>(POWER($E$38,9))</f>
        <v>6.3024940972460933E+26</v>
      </c>
      <c r="H53" s="91"/>
      <c r="I53" s="11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64"/>
      <c r="BD53" s="64"/>
      <c r="BE53" s="64"/>
      <c r="BF53" s="64"/>
    </row>
    <row r="54" spans="1:58" ht="15.75" x14ac:dyDescent="0.3">
      <c r="A54" s="2"/>
      <c r="B54" s="7"/>
      <c r="C54" s="10"/>
      <c r="D54" s="58" t="s">
        <v>11</v>
      </c>
      <c r="E54" s="42">
        <v>-3.0682196150999999E-29</v>
      </c>
      <c r="F54" s="60" t="s">
        <v>22</v>
      </c>
      <c r="G54" s="90">
        <f>(POWER($E$38,10))</f>
        <v>5.9873693923837894E+29</v>
      </c>
      <c r="H54" s="91"/>
      <c r="I54" s="11"/>
      <c r="J54" s="2"/>
      <c r="K54" s="35"/>
      <c r="L54" s="35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64"/>
      <c r="BD54" s="64"/>
      <c r="BE54" s="64"/>
      <c r="BF54" s="64"/>
    </row>
    <row r="55" spans="1:58" ht="9" customHeight="1" thickBot="1" x14ac:dyDescent="0.35">
      <c r="A55" s="2"/>
      <c r="B55" s="7"/>
      <c r="C55" s="10"/>
      <c r="D55" s="10"/>
      <c r="E55" s="10"/>
      <c r="F55" s="27"/>
      <c r="G55" s="50"/>
      <c r="H55" s="51"/>
      <c r="I55" s="11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64"/>
      <c r="BD55" s="64"/>
      <c r="BE55" s="64"/>
      <c r="BF55" s="64"/>
    </row>
    <row r="56" spans="1:58" ht="15.75" x14ac:dyDescent="0.3">
      <c r="A56" s="2"/>
      <c r="B56" s="5"/>
      <c r="C56" s="5"/>
      <c r="D56" s="40"/>
      <c r="E56" s="45"/>
      <c r="F56" s="28"/>
      <c r="G56" s="46"/>
      <c r="H56" s="46"/>
      <c r="I56" s="5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64"/>
      <c r="BD56" s="64"/>
      <c r="BE56" s="64"/>
      <c r="BF56" s="64"/>
    </row>
    <row r="57" spans="1:58" ht="15.75" x14ac:dyDescent="0.3">
      <c r="A57" s="2"/>
      <c r="B57" s="10"/>
      <c r="C57" s="10"/>
      <c r="D57" s="22"/>
      <c r="E57" s="23"/>
      <c r="F57" s="29"/>
      <c r="G57" s="35"/>
      <c r="H57" s="35"/>
      <c r="I57" s="10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64"/>
      <c r="BD57" s="64"/>
      <c r="BE57" s="64"/>
      <c r="BF57" s="64"/>
    </row>
    <row r="58" spans="1:58" x14ac:dyDescent="0.25">
      <c r="A58" s="2"/>
      <c r="B58" s="10"/>
      <c r="C58" s="10"/>
      <c r="D58" s="10"/>
      <c r="E58" s="10"/>
      <c r="F58" s="10"/>
      <c r="G58" s="10"/>
      <c r="H58" s="10"/>
      <c r="I58" s="10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64"/>
      <c r="BD58" s="64"/>
      <c r="BE58" s="64"/>
      <c r="BF58" s="64"/>
    </row>
    <row r="59" spans="1:58" x14ac:dyDescent="0.25">
      <c r="A59" s="2"/>
      <c r="B59" s="10"/>
      <c r="C59" s="10"/>
      <c r="D59" s="10"/>
      <c r="E59" s="10"/>
      <c r="F59" s="10"/>
      <c r="G59" s="10"/>
      <c r="H59" s="10"/>
      <c r="I59" s="10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64"/>
      <c r="BD59" s="64"/>
      <c r="BE59" s="64"/>
      <c r="BF59" s="64"/>
    </row>
    <row r="60" spans="1:58" x14ac:dyDescent="0.25">
      <c r="A60" s="2"/>
      <c r="B60" s="10"/>
      <c r="C60" s="10"/>
      <c r="D60" s="10"/>
      <c r="E60" s="10"/>
      <c r="F60" s="10"/>
      <c r="G60" s="10"/>
      <c r="H60" s="10"/>
      <c r="I60" s="10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64"/>
      <c r="BD60" s="64"/>
      <c r="BE60" s="64"/>
      <c r="BF60" s="64"/>
    </row>
    <row r="61" spans="1:58" x14ac:dyDescent="0.25">
      <c r="A61" s="2"/>
      <c r="B61" s="10"/>
      <c r="C61" s="10"/>
      <c r="D61" s="10"/>
      <c r="E61" s="10"/>
      <c r="F61" s="10"/>
      <c r="G61" s="10"/>
      <c r="H61" s="10"/>
      <c r="I61" s="10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64"/>
      <c r="BD61" s="64"/>
      <c r="BE61" s="64"/>
      <c r="BF61" s="64"/>
    </row>
    <row r="62" spans="1:58" x14ac:dyDescent="0.25">
      <c r="A62" s="2"/>
      <c r="B62" s="10"/>
      <c r="C62" s="10"/>
      <c r="D62" s="10"/>
      <c r="E62" s="24"/>
      <c r="F62" s="10"/>
      <c r="G62" s="10"/>
      <c r="H62" s="10"/>
      <c r="I62" s="10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64"/>
      <c r="BD62" s="64"/>
      <c r="BE62" s="64"/>
      <c r="BF62" s="64"/>
    </row>
    <row r="63" spans="1:58" x14ac:dyDescent="0.25">
      <c r="A63" s="2"/>
      <c r="B63" s="2"/>
      <c r="C63" s="2"/>
      <c r="D63" s="2"/>
      <c r="E63" s="3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64"/>
      <c r="BD63" s="64"/>
      <c r="BE63" s="64"/>
      <c r="BF63" s="64"/>
    </row>
    <row r="64" spans="1:58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64"/>
      <c r="BD64" s="64"/>
      <c r="BE64" s="64"/>
      <c r="BF64" s="64"/>
    </row>
    <row r="65" spans="1:58" x14ac:dyDescent="0.25">
      <c r="A65" s="2"/>
      <c r="B65" s="2"/>
      <c r="C65" s="2"/>
      <c r="D65" s="2"/>
      <c r="E65" s="34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64"/>
      <c r="BD65" s="64"/>
      <c r="BE65" s="64"/>
      <c r="BF65" s="64"/>
    </row>
    <row r="66" spans="1:58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64"/>
      <c r="BD66" s="64"/>
      <c r="BE66" s="64"/>
      <c r="BF66" s="64"/>
    </row>
    <row r="67" spans="1:58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64"/>
      <c r="BD67" s="64"/>
      <c r="BE67" s="64"/>
      <c r="BF67" s="64"/>
    </row>
    <row r="68" spans="1:58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64"/>
      <c r="BD68" s="64"/>
      <c r="BE68" s="64"/>
      <c r="BF68" s="64"/>
    </row>
    <row r="69" spans="1:58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64"/>
      <c r="BD69" s="64"/>
      <c r="BE69" s="64"/>
      <c r="BF69" s="64"/>
    </row>
    <row r="70" spans="1:58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64"/>
      <c r="BD70" s="64"/>
      <c r="BE70" s="64"/>
      <c r="BF70" s="64"/>
    </row>
    <row r="71" spans="1:58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64"/>
      <c r="BD71" s="64"/>
      <c r="BE71" s="64"/>
      <c r="BF71" s="64"/>
    </row>
    <row r="72" spans="1:58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64"/>
      <c r="BD72" s="64"/>
      <c r="BE72" s="64"/>
      <c r="BF72" s="64"/>
    </row>
    <row r="73" spans="1:58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64"/>
      <c r="BD73" s="64"/>
      <c r="BE73" s="64"/>
      <c r="BF73" s="64"/>
    </row>
    <row r="74" spans="1:58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64"/>
      <c r="BD74" s="64"/>
      <c r="BE74" s="64"/>
      <c r="BF74" s="64"/>
    </row>
    <row r="75" spans="1:58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64"/>
      <c r="BD75" s="64"/>
      <c r="BE75" s="64"/>
      <c r="BF75" s="64"/>
    </row>
    <row r="76" spans="1:58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64"/>
      <c r="BD76" s="64"/>
      <c r="BE76" s="64"/>
      <c r="BF76" s="64"/>
    </row>
    <row r="77" spans="1:58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64"/>
      <c r="BD77" s="64"/>
      <c r="BE77" s="64"/>
      <c r="BF77" s="64"/>
    </row>
    <row r="78" spans="1:58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64"/>
      <c r="BD78" s="64"/>
      <c r="BE78" s="64"/>
      <c r="BF78" s="64"/>
    </row>
    <row r="79" spans="1:58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64"/>
      <c r="BD79" s="64"/>
      <c r="BE79" s="64"/>
      <c r="BF79" s="64"/>
    </row>
    <row r="80" spans="1:58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64"/>
      <c r="BD80" s="64"/>
      <c r="BE80" s="64"/>
      <c r="BF80" s="64"/>
    </row>
    <row r="81" spans="1:58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64"/>
      <c r="BD81" s="64"/>
      <c r="BE81" s="64"/>
      <c r="BF81" s="64"/>
    </row>
    <row r="82" spans="1:58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64"/>
      <c r="BD82" s="64"/>
      <c r="BE82" s="64"/>
      <c r="BF82" s="64"/>
    </row>
    <row r="83" spans="1:58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64"/>
      <c r="BD83" s="64"/>
      <c r="BE83" s="64"/>
      <c r="BF83" s="64"/>
    </row>
    <row r="84" spans="1:58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64"/>
      <c r="BD84" s="64"/>
      <c r="BE84" s="64"/>
      <c r="BF84" s="64"/>
    </row>
    <row r="85" spans="1:58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64"/>
      <c r="BD85" s="64"/>
      <c r="BE85" s="64"/>
      <c r="BF85" s="64"/>
    </row>
    <row r="86" spans="1:58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64"/>
      <c r="BD86" s="64"/>
      <c r="BE86" s="64"/>
      <c r="BF86" s="64"/>
    </row>
    <row r="87" spans="1:58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64"/>
      <c r="BD87" s="64"/>
      <c r="BE87" s="64"/>
      <c r="BF87" s="64"/>
    </row>
    <row r="88" spans="1:58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64"/>
      <c r="BD88" s="64"/>
      <c r="BE88" s="64"/>
      <c r="BF88" s="64"/>
    </row>
    <row r="89" spans="1:58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64"/>
      <c r="BD89" s="64"/>
      <c r="BE89" s="64"/>
      <c r="BF89" s="64"/>
    </row>
    <row r="90" spans="1:58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64"/>
      <c r="BD90" s="64"/>
      <c r="BE90" s="64"/>
      <c r="BF90" s="64"/>
    </row>
    <row r="91" spans="1:58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64"/>
      <c r="BD91" s="64"/>
      <c r="BE91" s="64"/>
      <c r="BF91" s="64"/>
    </row>
    <row r="92" spans="1:58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64"/>
      <c r="BD92" s="64"/>
      <c r="BE92" s="64"/>
      <c r="BF92" s="64"/>
    </row>
    <row r="93" spans="1:58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64"/>
      <c r="BD93" s="64"/>
      <c r="BE93" s="64"/>
      <c r="BF93" s="64"/>
    </row>
    <row r="94" spans="1:58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64"/>
      <c r="BD94" s="64"/>
      <c r="BE94" s="64"/>
      <c r="BF94" s="64"/>
    </row>
    <row r="95" spans="1:58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64"/>
      <c r="BD95" s="64"/>
      <c r="BE95" s="64"/>
      <c r="BF95" s="64"/>
    </row>
    <row r="96" spans="1:58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64"/>
      <c r="BD96" s="64"/>
      <c r="BE96" s="64"/>
      <c r="BF96" s="64"/>
    </row>
    <row r="97" spans="1:58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64"/>
      <c r="BD97" s="64"/>
      <c r="BE97" s="64"/>
      <c r="BF97" s="64"/>
    </row>
    <row r="98" spans="1:58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64"/>
      <c r="BD98" s="64"/>
      <c r="BE98" s="64"/>
      <c r="BF98" s="64"/>
    </row>
    <row r="99" spans="1:58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64"/>
      <c r="BD99" s="64"/>
      <c r="BE99" s="64"/>
      <c r="BF99" s="64"/>
    </row>
    <row r="100" spans="1:58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64"/>
      <c r="BD100" s="64"/>
      <c r="BE100" s="64"/>
      <c r="BF100" s="64"/>
    </row>
    <row r="101" spans="1:58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64"/>
      <c r="BD101" s="64"/>
      <c r="BE101" s="64"/>
      <c r="BF101" s="64"/>
    </row>
    <row r="102" spans="1:58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64"/>
      <c r="BD102" s="64"/>
      <c r="BE102" s="64"/>
      <c r="BF102" s="64"/>
    </row>
    <row r="103" spans="1:58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64"/>
      <c r="BD103" s="64"/>
      <c r="BE103" s="64"/>
      <c r="BF103" s="64"/>
    </row>
    <row r="104" spans="1:58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64"/>
      <c r="BD104" s="64"/>
      <c r="BE104" s="64"/>
      <c r="BF104" s="64"/>
    </row>
    <row r="105" spans="1:58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64"/>
      <c r="BD105" s="64"/>
      <c r="BE105" s="64"/>
      <c r="BF105" s="64"/>
    </row>
    <row r="106" spans="1:58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64"/>
      <c r="BD106" s="64"/>
      <c r="BE106" s="64"/>
      <c r="BF106" s="64"/>
    </row>
    <row r="107" spans="1:58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64"/>
      <c r="BD107" s="64"/>
      <c r="BE107" s="64"/>
      <c r="BF107" s="64"/>
    </row>
    <row r="108" spans="1:58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64"/>
      <c r="BD108" s="64"/>
      <c r="BE108" s="64"/>
      <c r="BF108" s="64"/>
    </row>
    <row r="109" spans="1:58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64"/>
      <c r="BD109" s="64"/>
      <c r="BE109" s="64"/>
      <c r="BF109" s="64"/>
    </row>
    <row r="110" spans="1:58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64"/>
      <c r="BD110" s="64"/>
      <c r="BE110" s="64"/>
      <c r="BF110" s="64"/>
    </row>
    <row r="111" spans="1:58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64"/>
      <c r="BD111" s="64"/>
      <c r="BE111" s="64"/>
      <c r="BF111" s="64"/>
    </row>
    <row r="112" spans="1:58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64"/>
      <c r="BD112" s="64"/>
      <c r="BE112" s="64"/>
      <c r="BF112" s="64"/>
    </row>
    <row r="113" spans="1:58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64"/>
      <c r="BD113" s="64"/>
      <c r="BE113" s="64"/>
      <c r="BF113" s="64"/>
    </row>
    <row r="114" spans="1:58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64"/>
      <c r="BD114" s="64"/>
      <c r="BE114" s="64"/>
      <c r="BF114" s="64"/>
    </row>
    <row r="115" spans="1:58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64"/>
      <c r="BD115" s="64"/>
      <c r="BE115" s="64"/>
      <c r="BF115" s="64"/>
    </row>
    <row r="116" spans="1:58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64"/>
      <c r="BD116" s="64"/>
      <c r="BE116" s="64"/>
      <c r="BF116" s="64"/>
    </row>
    <row r="117" spans="1:58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64"/>
      <c r="BD117" s="64"/>
      <c r="BE117" s="64"/>
      <c r="BF117" s="64"/>
    </row>
    <row r="118" spans="1:58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64"/>
      <c r="BD118" s="64"/>
      <c r="BE118" s="64"/>
      <c r="BF118" s="64"/>
    </row>
    <row r="119" spans="1:58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64"/>
      <c r="BD119" s="64"/>
      <c r="BE119" s="64"/>
      <c r="BF119" s="64"/>
    </row>
    <row r="120" spans="1:58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64"/>
      <c r="BD120" s="64"/>
      <c r="BE120" s="64"/>
      <c r="BF120" s="64"/>
    </row>
    <row r="121" spans="1:58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64"/>
      <c r="BD121" s="64"/>
      <c r="BE121" s="64"/>
      <c r="BF121" s="64"/>
    </row>
    <row r="122" spans="1:58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64"/>
      <c r="BD122" s="64"/>
      <c r="BE122" s="64"/>
      <c r="BF122" s="64"/>
    </row>
    <row r="123" spans="1:58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64"/>
      <c r="BD123" s="64"/>
      <c r="BE123" s="64"/>
      <c r="BF123" s="64"/>
    </row>
    <row r="124" spans="1:58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</row>
    <row r="125" spans="1:58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</row>
    <row r="126" spans="1:58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</row>
    <row r="127" spans="1:58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</row>
    <row r="128" spans="1:58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</row>
    <row r="129" spans="1:54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</row>
    <row r="130" spans="1:54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</row>
    <row r="131" spans="1:54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</row>
    <row r="132" spans="1:54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</row>
    <row r="133" spans="1:54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</row>
    <row r="134" spans="1:54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</row>
    <row r="135" spans="1:54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</row>
    <row r="136" spans="1:54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</row>
    <row r="137" spans="1:54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</row>
    <row r="138" spans="1:54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</row>
    <row r="139" spans="1:54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</row>
    <row r="140" spans="1:54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</row>
    <row r="141" spans="1:54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</row>
    <row r="142" spans="1:54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</row>
    <row r="143" spans="1:54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</row>
    <row r="144" spans="1:54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</row>
    <row r="145" spans="1:54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</row>
    <row r="146" spans="1:54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</row>
    <row r="147" spans="1:54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</row>
    <row r="148" spans="1:54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</row>
    <row r="149" spans="1:54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</row>
    <row r="150" spans="1:54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</row>
    <row r="151" spans="1:54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</row>
    <row r="152" spans="1:54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</row>
    <row r="153" spans="1:54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</row>
    <row r="154" spans="1:54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</row>
    <row r="155" spans="1:54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</row>
    <row r="156" spans="1:54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</row>
    <row r="157" spans="1:54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</row>
    <row r="158" spans="1:54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</row>
    <row r="159" spans="1:54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</row>
    <row r="160" spans="1:54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</row>
    <row r="161" spans="1:54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</row>
    <row r="162" spans="1:54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</row>
    <row r="163" spans="1:54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</row>
    <row r="164" spans="1:54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</row>
    <row r="165" spans="1:54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</row>
    <row r="166" spans="1:54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</row>
    <row r="167" spans="1:54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</row>
    <row r="168" spans="1:54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</row>
    <row r="169" spans="1:54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</row>
    <row r="170" spans="1:54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</row>
    <row r="171" spans="1:54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</row>
    <row r="172" spans="1:54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</row>
    <row r="173" spans="1:54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</row>
    <row r="174" spans="1:54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</row>
    <row r="175" spans="1:54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</row>
    <row r="176" spans="1:54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</row>
    <row r="177" spans="1:54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</row>
    <row r="178" spans="1:54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</row>
    <row r="179" spans="1:54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</row>
    <row r="180" spans="1:54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</row>
    <row r="181" spans="1:54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</row>
    <row r="182" spans="1:54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</row>
    <row r="183" spans="1:54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</row>
    <row r="184" spans="1:54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</row>
    <row r="185" spans="1:54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</row>
    <row r="186" spans="1:54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</row>
    <row r="187" spans="1:54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</row>
    <row r="188" spans="1:54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</row>
    <row r="189" spans="1:54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</row>
    <row r="190" spans="1:54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</row>
  </sheetData>
  <sheetProtection algorithmName="SHA-512" hashValue="mk+iA3ClL8aBAkIut89CsTM9t7ku7YSEd1TsqKaBL0ZlbU7xwG8hLuNghg0kM83RgGzBu8Py4uWfAoKN4zVM7w==" saltValue="DP1brnzaOUA3aHOM7smSQA==" spinCount="100000" sheet="1" objects="1" scenarios="1" selectLockedCells="1" selectUnlockedCells="1"/>
  <mergeCells count="31">
    <mergeCell ref="G21:H21"/>
    <mergeCell ref="G22:H22"/>
    <mergeCell ref="G23:H23"/>
    <mergeCell ref="G53:H53"/>
    <mergeCell ref="C38:D38"/>
    <mergeCell ref="E38:G38"/>
    <mergeCell ref="E40:G40"/>
    <mergeCell ref="G45:H45"/>
    <mergeCell ref="G46:H46"/>
    <mergeCell ref="G47:H47"/>
    <mergeCell ref="G48:H48"/>
    <mergeCell ref="G49:H49"/>
    <mergeCell ref="G50:H50"/>
    <mergeCell ref="G51:H51"/>
    <mergeCell ref="G52:H52"/>
    <mergeCell ref="G54:H54"/>
    <mergeCell ref="C3:E3"/>
    <mergeCell ref="T3:X3"/>
    <mergeCell ref="T4:U4"/>
    <mergeCell ref="W4:X4"/>
    <mergeCell ref="C7:D7"/>
    <mergeCell ref="E7:G7"/>
    <mergeCell ref="C34:E34"/>
    <mergeCell ref="E9:G9"/>
    <mergeCell ref="G14:H14"/>
    <mergeCell ref="G15:H15"/>
    <mergeCell ref="G16:H16"/>
    <mergeCell ref="G17:H17"/>
    <mergeCell ref="G18:H18"/>
    <mergeCell ref="G19:H19"/>
    <mergeCell ref="G20:H2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Entrada de dados</vt:lpstr>
      <vt:lpstr>N Graus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Toselli</dc:creator>
  <cp:lastModifiedBy>José Eduardo Toselli</cp:lastModifiedBy>
  <dcterms:created xsi:type="dcterms:W3CDTF">2017-08-20T11:44:45Z</dcterms:created>
  <dcterms:modified xsi:type="dcterms:W3CDTF">2020-02-29T20:59:45Z</dcterms:modified>
</cp:coreProperties>
</file>